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отчет" sheetId="1" r:id="rId1"/>
    <sheet name="Приложение 1" sheetId="2" r:id="rId2"/>
  </sheets>
  <definedNames>
    <definedName name="_xlnm.Print_Titles" localSheetId="0">'отчет'!$13:$14</definedName>
    <definedName name="_xlnm.Print_Titles" localSheetId="1">'Приложение 1'!$16:$18</definedName>
    <definedName name="_xlnm.Print_Area" localSheetId="0">'отчет'!$AC$22</definedName>
    <definedName name="_xlnm.Print_Area" localSheetId="1">'Приложение 1'!$A$1:$AG$210</definedName>
  </definedNames>
  <calcPr fullCalcOnLoad="1"/>
</workbook>
</file>

<file path=xl/sharedStrings.xml><?xml version="1.0" encoding="utf-8"?>
<sst xmlns="http://schemas.openxmlformats.org/spreadsheetml/2006/main" count="686" uniqueCount="259">
  <si>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</si>
  <si>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</si>
  <si>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</si>
  <si>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</si>
  <si>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</si>
  <si>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</si>
  <si>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</si>
  <si>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</si>
  <si>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</si>
  <si>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</si>
  <si>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</si>
  <si>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</si>
  <si>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</si>
  <si>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</si>
  <si>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</si>
  <si>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</si>
  <si>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</si>
  <si>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</si>
  <si>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</si>
  <si>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</si>
  <si>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</si>
  <si>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</si>
  <si>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</si>
  <si>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</si>
  <si>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</si>
  <si>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</si>
  <si>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(наименование муниципальной  программы)</t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</si>
  <si>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</si>
  <si>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</si>
  <si>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</si>
  <si>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1"/>
        <rFont val="Times New Roman"/>
        <family val="1"/>
      </rPr>
      <t>Цель программы</t>
    </r>
    <r>
      <rPr>
        <sz val="11"/>
        <rFont val="Times New Roman"/>
        <family val="1"/>
      </rPr>
      <t xml:space="preserve"> 1  "Обеспечение позитивной социализации и учебной успешности каждого ребёнка с учётом изменения культурной, социальной и технологической среды"</t>
    </r>
  </si>
  <si>
    <r>
      <rPr>
        <b/>
        <sz val="11"/>
        <rFont val="Times New Roman"/>
        <family val="1"/>
      </rPr>
      <t>Показатель цели программы 1</t>
    </r>
    <r>
      <rPr>
        <sz val="11"/>
        <rFont val="Times New Roman"/>
        <family val="1"/>
      </rPr>
      <t xml:space="preserve"> "Удовлетворённость населения МО "Осташковский район" качеством образовательных услуг и их доступностью"</t>
    </r>
  </si>
  <si>
    <r>
      <rPr>
        <b/>
        <sz val="11"/>
        <rFont val="Times New Roman"/>
        <family val="1"/>
      </rPr>
      <t>Показатель цели программы  2</t>
    </r>
    <r>
      <rPr>
        <sz val="11"/>
        <rFont val="Times New Roman"/>
        <family val="1"/>
      </rPr>
      <t xml:space="preserve">  "Охват программами дошкольного образования детей в возрасте 0-7 лет"</t>
    </r>
  </si>
  <si>
    <r>
      <rPr>
        <b/>
        <sz val="11"/>
        <rFont val="Times New Roman"/>
        <family val="1"/>
      </rPr>
      <t>Показатель цели программы 3</t>
    </r>
    <r>
      <rPr>
        <sz val="11"/>
        <rFont val="Times New Roman"/>
        <family val="1"/>
      </rPr>
      <t xml:space="preserve"> "Доля выпускников государственных муниципальных общеобразовательных организаций (учреждений), получивших аттестат о среднем (полном) образовании"</t>
    </r>
  </si>
  <si>
    <r>
      <rPr>
        <b/>
        <sz val="11"/>
        <rFont val="Times New Roman"/>
        <family val="1"/>
      </rPr>
      <t>Показатель цели программы 4</t>
    </r>
    <r>
      <rPr>
        <sz val="11"/>
        <rFont val="Times New Roman"/>
        <family val="1"/>
      </rPr>
      <t xml:space="preserve"> "Доля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возраста"</t>
    </r>
  </si>
  <si>
    <r>
      <rPr>
        <b/>
        <sz val="11"/>
        <rFont val="Times New Roman"/>
        <family val="1"/>
      </rPr>
      <t>Показатель цели программы 5</t>
    </r>
    <r>
      <rPr>
        <sz val="11"/>
        <rFont val="Times New Roman"/>
        <family val="1"/>
      </rPr>
      <t xml:space="preserve"> "Доля расходов бюджета МО "Осташковский район" на образование"</t>
    </r>
  </si>
  <si>
    <r>
      <rPr>
        <b/>
        <sz val="11"/>
        <rFont val="Times New Roman"/>
        <family val="1"/>
      </rPr>
      <t>Показатель цели программы 6</t>
    </r>
    <r>
      <rPr>
        <sz val="11"/>
        <rFont val="Times New Roman"/>
        <family val="1"/>
      </rPr>
      <t xml:space="preserve"> "Доля руководителей и педагогов образовательных организаций (учреждений), прошедших повышение квалификации"</t>
    </r>
  </si>
  <si>
    <r>
      <rPr>
        <b/>
        <sz val="11"/>
        <rFont val="Times New Roman"/>
        <family val="1"/>
      </rPr>
      <t>Показатель цели программы 7</t>
    </r>
    <r>
      <rPr>
        <sz val="11"/>
        <rFont val="Times New Roman"/>
        <family val="1"/>
      </rPr>
      <t xml:space="preserve"> "Количество инновационных программ и проектов, реализуемых с участием образовательной отрасли МО "Осташковский район"</t>
    </r>
  </si>
  <si>
    <r>
      <rPr>
        <b/>
        <sz val="11"/>
        <rFont val="Times New Roman"/>
        <family val="1"/>
      </rPr>
      <t>Показатель 2  задачи 1 подпрограммы 1</t>
    </r>
    <r>
      <rPr>
        <sz val="11"/>
        <rFont val="Times New Roman"/>
        <family val="1"/>
      </rPr>
      <t xml:space="preserve"> "Доля школьников, обучающихся по ФГОС, в общей численности школьников"</t>
    </r>
  </si>
  <si>
    <r>
      <rPr>
        <b/>
        <sz val="11"/>
        <rFont val="Times New Roman"/>
        <family val="1"/>
      </rPr>
      <t>Показатель 4  задачи 1 подпрограммы 1</t>
    </r>
    <r>
      <rPr>
        <sz val="11"/>
        <rFont val="Times New Roman"/>
        <family val="1"/>
      </rPr>
      <t xml:space="preserve"> "Доля расходов бюджета МО "Осташковский район" на общее образование в объёме расходов бюджета МО "Осташковский район" на отрасль "Образование"</t>
    </r>
  </si>
  <si>
    <r>
      <rPr>
        <b/>
        <sz val="11"/>
        <rFont val="Times New Roman"/>
        <family val="1"/>
      </rPr>
      <t>Показатель 5  задачи 1 подпрограммы 1</t>
    </r>
    <r>
      <rPr>
        <sz val="11"/>
        <rFont val="Times New Roman"/>
        <family val="1"/>
      </rPr>
      <t xml:space="preserve"> "Доля обучающихся 11 (12) классов, получивших аттестат о среднем общем образовании"</t>
    </r>
  </si>
  <si>
    <r>
      <rPr>
        <b/>
        <sz val="11"/>
        <rFont val="Times New Roman"/>
        <family val="1"/>
      </rPr>
      <t>Показатель 6  задачи 1 подпрограммы 1</t>
    </r>
    <r>
      <rPr>
        <sz val="11"/>
        <rFont val="Times New Roman"/>
        <family val="1"/>
      </rPr>
      <t xml:space="preserve"> "Доля обучающихся 9 классов, получивших аттестат об основном общем образовании"</t>
    </r>
  </si>
  <si>
    <r>
      <rPr>
        <b/>
        <sz val="11"/>
        <rFont val="Times New Roman"/>
        <family val="1"/>
      </rPr>
      <t>Административное мероприятие 1 задачи 3 подпрограммы 1</t>
    </r>
    <r>
      <rPr>
        <sz val="11"/>
        <rFont val="Times New Roman"/>
        <family val="1"/>
      </rPr>
      <t xml:space="preserve"> "Организационно-методическое сопровождение процессов обеспечения доступности общего образования"</t>
    </r>
  </si>
  <si>
    <t>Основные результаты реализации муниципальной программы в отчётном финансовом году:</t>
  </si>
  <si>
    <t>Индекс достижения плановых значений показателей муниципальной программы:</t>
  </si>
  <si>
    <t>_______________________________</t>
  </si>
  <si>
    <t>Индекс освоения бюджетных средств, выделенных на реализацию муниципальной программы:</t>
  </si>
  <si>
    <t>Критерий эффективности реализации муниципальной программы:</t>
  </si>
  <si>
    <t>(подпись)</t>
  </si>
  <si>
    <t>(инициалы, фамилия)</t>
  </si>
  <si>
    <t xml:space="preserve">                                                                                                                                 ________________</t>
  </si>
  <si>
    <t>___________________________________________________________________________________________</t>
  </si>
  <si>
    <t>(наименование должности руководителя главного администратора (администратора) программы)</t>
  </si>
  <si>
    <t>2015 г.</t>
  </si>
  <si>
    <t>2016 г.</t>
  </si>
  <si>
    <t>Характеристика   муниципальной   программы  муниципального образования  «Осташковский район» Тверской области</t>
  </si>
  <si>
    <t>Приложение  2</t>
  </si>
  <si>
    <r>
      <rPr>
        <b/>
        <sz val="11"/>
        <rFont val="Times New Roman"/>
        <family val="1"/>
      </rPr>
      <t>Показатель 1  задачи 1 подпрограммы 1</t>
    </r>
    <r>
      <rPr>
        <sz val="11"/>
        <rFont val="Times New Roman"/>
        <family val="1"/>
      </rPr>
      <t xml:space="preserve"> "Охват детей программами общего образования в общеобразовательных учреждениях"</t>
    </r>
  </si>
  <si>
    <r>
      <rPr>
        <b/>
        <sz val="11"/>
        <rFont val="Times New Roman"/>
        <family val="1"/>
      </rPr>
      <t>Показатель 7  задачи 1 подпрограммы 1</t>
    </r>
    <r>
      <rPr>
        <sz val="11"/>
        <rFont val="Times New Roman"/>
        <family val="1"/>
      </rPr>
      <t xml:space="preserve"> "Доля учреждений полностью укомплектованных педагогическими кадрами"</t>
    </r>
  </si>
  <si>
    <r>
      <rPr>
        <b/>
        <sz val="11"/>
        <rFont val="Times New Roman"/>
        <family val="1"/>
      </rPr>
      <t>Показатель 2  задачи 2 подпрограммы 1</t>
    </r>
    <r>
      <rPr>
        <sz val="11"/>
        <rFont val="Times New Roman"/>
        <family val="1"/>
      </rPr>
      <t xml:space="preserve"> "</t>
    </r>
    <r>
      <rPr>
        <sz val="12"/>
        <rFont val="Times New Roman"/>
        <family val="1"/>
      </rPr>
      <t>Средняя наполняемость классов в образовательных учреждениях, расположенных в городской местности, в пределах норм, установленных санитарно-эпидемиологическими правилами и нормативами"</t>
    </r>
  </si>
  <si>
    <r>
      <rPr>
        <b/>
        <sz val="11"/>
        <rFont val="Times New Roman"/>
        <family val="1"/>
      </rPr>
      <t>Показатель 6 задачи 2 подпрограммы 1</t>
    </r>
    <r>
      <rPr>
        <sz val="11"/>
        <rFont val="Times New Roman"/>
        <family val="1"/>
      </rPr>
      <t xml:space="preserve"> "Количество компьютеров, приходящихся на 100 человек обучающихся"</t>
    </r>
  </si>
  <si>
    <r>
      <rPr>
        <b/>
        <sz val="11"/>
        <rFont val="Times New Roman"/>
        <family val="1"/>
      </rPr>
      <t>Мероприятие 1 задачи 2 подпрограммы 1</t>
    </r>
    <r>
      <rPr>
        <sz val="11"/>
        <rFont val="Times New Roman"/>
        <family val="1"/>
      </rPr>
      <t xml:space="preserve"> "Содействие муниципальным образовательным организациям (учрерждениям) в проведении капитального и текущего ремрнта зданий и помещений, находящихся в муниципальной собственности, используемых для предоставления услуг начального общего, основного общего, среднего общего образования"</t>
    </r>
  </si>
  <si>
    <r>
      <rPr>
        <b/>
        <sz val="11"/>
        <rFont val="Times New Roman"/>
        <family val="1"/>
      </rPr>
      <t>Показатель 2 задачи 3 подпрограммы 1</t>
    </r>
    <r>
      <rPr>
        <sz val="11"/>
        <rFont val="Times New Roman"/>
        <family val="1"/>
      </rPr>
      <t xml:space="preserve"> "Доля школьников, обучающихся в базовых МБОУ от общего количества обучающихся"</t>
    </r>
  </si>
  <si>
    <r>
      <t xml:space="preserve">Показатель 3 задача 3 подпрограммы 1 </t>
    </r>
    <r>
      <rPr>
        <sz val="11"/>
        <rFont val="Times New Roman"/>
        <family val="1"/>
      </rPr>
      <t>" Количество детей-инвалидов, которые получают дистанционное образование"</t>
    </r>
  </si>
  <si>
    <r>
      <t>Показатель 4 задача 3 подпрограммы 1</t>
    </r>
    <r>
      <rPr>
        <sz val="11"/>
        <rFont val="Times New Roman"/>
        <family val="1"/>
      </rPr>
      <t xml:space="preserve"> " Количество педагогических работников, прошедших обучение для дистанционного обучения детей-инвалидов"</t>
    </r>
    <r>
      <rPr>
        <b/>
        <sz val="11"/>
        <rFont val="Times New Roman"/>
        <family val="1"/>
      </rPr>
      <t xml:space="preserve"> </t>
    </r>
  </si>
  <si>
    <r>
      <t xml:space="preserve">Показатель 5 задачи 3 подпрограммы 1 </t>
    </r>
    <r>
      <rPr>
        <sz val="11"/>
        <rFont val="Times New Roman"/>
        <family val="1"/>
      </rPr>
      <t>" Количество школ-участников программы "Доступная среда"</t>
    </r>
  </si>
  <si>
    <r>
      <t>З</t>
    </r>
    <r>
      <rPr>
        <b/>
        <sz val="11"/>
        <rFont val="Times New Roman"/>
        <family val="1"/>
      </rPr>
      <t>адача 4 подпрограммы 1</t>
    </r>
    <r>
      <rPr>
        <sz val="11"/>
        <rFont val="Times New Roman"/>
        <family val="1"/>
      </rPr>
      <t xml:space="preserve"> "Обеспечение комплексной деятельности по сохранению и укреплению здоровья школьников, формированию основ здорового образа жизни"</t>
    </r>
  </si>
  <si>
    <r>
      <rPr>
        <b/>
        <sz val="11"/>
        <rFont val="Times New Roman"/>
        <family val="1"/>
      </rPr>
      <t>Показатель 1 задачи 4 подпрограммы 1</t>
    </r>
    <r>
      <rPr>
        <sz val="11"/>
        <rFont val="Times New Roman"/>
        <family val="1"/>
      </rPr>
      <t xml:space="preserve"> "Количество кабинетов здоровья в образовательных учреждениях (организациях) МО "Осташковский район""</t>
    </r>
  </si>
  <si>
    <r>
      <rPr>
        <b/>
        <sz val="11"/>
        <rFont val="Times New Roman"/>
        <family val="1"/>
      </rPr>
      <t>Показатель 2 задачи 4 подпрограммы 1</t>
    </r>
    <r>
      <rPr>
        <sz val="11"/>
        <rFont val="Times New Roman"/>
        <family val="1"/>
      </rPr>
      <t xml:space="preserve"> "Доля обучающихся охваченных деятельностью школьных кабинетов здоровья"</t>
    </r>
  </si>
  <si>
    <r>
      <rPr>
        <b/>
        <sz val="11"/>
        <rFont val="Times New Roman"/>
        <family val="1"/>
      </rPr>
      <t>Показатель 3 задачи 4 подпрограммы 1</t>
    </r>
    <r>
      <rPr>
        <sz val="11"/>
        <rFont val="Times New Roman"/>
        <family val="1"/>
      </rPr>
      <t xml:space="preserve"> "Доля обучающихся охваченных горячим питанием"</t>
    </r>
  </si>
  <si>
    <r>
      <rPr>
        <b/>
        <sz val="11"/>
        <rFont val="Times New Roman"/>
        <family val="1"/>
      </rPr>
      <t>Показатель 4 задачи 4 подпрограммы 1</t>
    </r>
    <r>
      <rPr>
        <sz val="11"/>
        <rFont val="Times New Roman"/>
        <family val="1"/>
      </rPr>
      <t xml:space="preserve"> "Количество школ-участников проекта "Школьный спорт"</t>
    </r>
  </si>
  <si>
    <r>
      <rPr>
        <b/>
        <sz val="11"/>
        <rFont val="Times New Roman"/>
        <family val="1"/>
      </rPr>
      <t>Показатель 5 задачи 4 подпрограммы 1</t>
    </r>
    <r>
      <rPr>
        <sz val="11"/>
        <rFont val="Times New Roman"/>
        <family val="1"/>
      </rPr>
      <t xml:space="preserve"> "Доля обучающихся, охваченных проектом "Школьный спорт"</t>
    </r>
  </si>
  <si>
    <r>
      <rPr>
        <b/>
        <sz val="11"/>
        <rFont val="Times New Roman"/>
        <family val="1"/>
      </rPr>
      <t>Мероприятие 2 задачи 4 подпрограммы 1</t>
    </r>
    <r>
      <rPr>
        <sz val="11"/>
        <rFont val="Times New Roman"/>
        <family val="1"/>
      </rPr>
      <t xml:space="preserve"> "Организация обеспечения горячим питанием отдельных категорий учащихся"</t>
    </r>
  </si>
  <si>
    <r>
      <rPr>
        <b/>
        <sz val="11"/>
        <rFont val="Times New Roman"/>
        <family val="1"/>
      </rPr>
      <t>Мероприятие 3 задачи 4 подпрограммы 1</t>
    </r>
    <r>
      <rPr>
        <sz val="11"/>
        <rFont val="Times New Roman"/>
        <family val="1"/>
      </rPr>
      <t xml:space="preserve"> "Обеспечение деятельности по подвозу питания"</t>
    </r>
  </si>
  <si>
    <r>
      <rPr>
        <b/>
        <sz val="11"/>
        <rFont val="Times New Roman"/>
        <family val="1"/>
      </rPr>
      <t>Показатель 1 задачи 5 подпрограммы 1</t>
    </r>
    <r>
      <rPr>
        <sz val="11"/>
        <rFont val="Times New Roman"/>
        <family val="1"/>
      </rPr>
      <t xml:space="preserve"> "Доля выпускников, сдавших единый государственный экзамен (далее ЕГЭ) по русскому языку на 80 баллов и более, к численности выпускников, участвовавших в ЕГЭ по русскому языку"</t>
    </r>
  </si>
  <si>
    <r>
      <rPr>
        <b/>
        <sz val="11"/>
        <rFont val="Times New Roman"/>
        <family val="1"/>
      </rPr>
      <t>Показатель 2 задачи 5 подпрограммы 1</t>
    </r>
    <r>
      <rPr>
        <sz val="11"/>
        <rFont val="Times New Roman"/>
        <family val="1"/>
      </rPr>
      <t xml:space="preserve"> "Доля выпускников, сдавших ЕГЭ поь математике на 80 баллов и более, к численности выпускников, участвовавших  в ЕГЭ по математике"</t>
    </r>
  </si>
  <si>
    <r>
      <rPr>
        <b/>
        <sz val="11"/>
        <rFont val="Times New Roman"/>
        <family val="1"/>
      </rPr>
      <t>Показатель 3 задачи 5 подпрограммы 1</t>
    </r>
    <r>
      <rPr>
        <sz val="11"/>
        <rFont val="Times New Roman"/>
        <family val="1"/>
      </rPr>
      <t xml:space="preserve"> "Доля выпускников, сдавших ЕГЭ по двум предметам по выбору , в общей численности выпускников"</t>
    </r>
  </si>
  <si>
    <r>
      <t xml:space="preserve">Показатель 4 задачи 5 подпрограммы 1 </t>
    </r>
    <r>
      <rPr>
        <sz val="11"/>
        <rFont val="Times New Roman"/>
        <family val="1"/>
      </rPr>
      <t>"Доля выпускников 9-х классов успешно прошедших государственную итоговую аттестацию в новой форме"</t>
    </r>
  </si>
  <si>
    <r>
      <t>Показатель 5 задачи 5 подпрограммы 1</t>
    </r>
    <r>
      <rPr>
        <sz val="11"/>
        <rFont val="Times New Roman"/>
        <family val="1"/>
      </rPr>
      <t>" Доля выпускников, принявших участие в предметных олимпиадах, конкурсах, соревнованиях"</t>
    </r>
  </si>
  <si>
    <r>
      <rPr>
        <b/>
        <sz val="11"/>
        <rFont val="Times New Roman"/>
        <family val="1"/>
      </rPr>
      <t>Подпрограмма 2</t>
    </r>
    <r>
      <rPr>
        <sz val="11"/>
        <rFont val="Times New Roman"/>
        <family val="1"/>
      </rPr>
      <t xml:space="preserve"> "Модернизация дошкольного образования МО "Осташковский район"</t>
    </r>
  </si>
  <si>
    <r>
      <t>З</t>
    </r>
    <r>
      <rPr>
        <b/>
        <sz val="11"/>
        <rFont val="Times New Roman"/>
        <family val="1"/>
      </rPr>
      <t xml:space="preserve">адача 1 подпрограммы 2 </t>
    </r>
    <r>
      <rPr>
        <sz val="11"/>
        <rFont val="Times New Roman"/>
        <family val="1"/>
      </rPr>
      <t>"Содействие развитию системы дошкольного образования в МО "Осташковский район"</t>
    </r>
  </si>
  <si>
    <r>
      <rPr>
        <b/>
        <sz val="11"/>
        <rFont val="Times New Roman"/>
        <family val="1"/>
      </rPr>
      <t>Показатель 2 задачи 1 подпрограммы 2</t>
    </r>
    <r>
      <rPr>
        <sz val="11"/>
        <rFont val="Times New Roman"/>
        <family val="1"/>
      </rPr>
      <t xml:space="preserve"> "Доля расходов бюджета МО «Осташковский район» на дошкольное образование в общем объеме расходов бюджета муниципального образования на отрасль «Образование»"</t>
    </r>
  </si>
  <si>
    <r>
      <rPr>
        <b/>
        <sz val="11"/>
        <rFont val="Times New Roman"/>
        <family val="1"/>
      </rPr>
      <t>Показатель 4 задачи 1 подпрограммы</t>
    </r>
    <r>
      <rPr>
        <sz val="11"/>
        <rFont val="Times New Roman"/>
        <family val="1"/>
      </rPr>
      <t xml:space="preserve"> 2 "Количество воспитанников в расчете на одного воспитателя ДОУ (город/ село)"</t>
    </r>
  </si>
  <si>
    <r>
      <rPr>
        <b/>
        <sz val="11"/>
        <rFont val="Times New Roman"/>
        <family val="1"/>
      </rPr>
      <t>Административное мероприятие 1 задачи 1 подпрограммы 2</t>
    </r>
    <r>
      <rPr>
        <sz val="11"/>
        <rFont val="Times New Roman"/>
        <family val="1"/>
      </rPr>
      <t xml:space="preserve"> "Методическое сопровождение развития дошкольного образования»</t>
    </r>
  </si>
  <si>
    <r>
      <rPr>
        <b/>
        <sz val="11"/>
        <rFont val="Times New Roman"/>
        <family val="1"/>
      </rPr>
      <t>Административное мероприятие 2 задачи 1 подпрограммы 2</t>
    </r>
    <r>
      <rPr>
        <sz val="11"/>
        <rFont val="Times New Roman"/>
        <family val="1"/>
      </rPr>
      <t xml:space="preserve"> "Доведение до образовательных организаций (учреждений), реализующих программу дошкольного образования муниципальных заданий (заданий учредителя)"</t>
    </r>
  </si>
  <si>
    <r>
      <rPr>
        <b/>
        <sz val="11"/>
        <rFont val="Times New Roman"/>
        <family val="1"/>
      </rPr>
      <t>Административное мероприятие 3 задачи 1 подпрограммы 2</t>
    </r>
    <r>
      <rPr>
        <sz val="11"/>
        <rFont val="Times New Roman"/>
        <family val="1"/>
      </rPr>
      <t xml:space="preserve"> "Обеспечение контроля за выполнением муниципального задания образовательными организациями ( учреждениями), реализующими программу дошкольного образования"</t>
    </r>
  </si>
  <si>
    <r>
      <rPr>
        <b/>
        <sz val="11"/>
        <rFont val="Times New Roman"/>
        <family val="1"/>
      </rPr>
      <t>Показатель 2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"Охват дошкольным образованием детей, зарегистрированных на территории МО «Осташковский район» (в том числе детей в возрасте 3-7 лет)"</t>
    </r>
  </si>
  <si>
    <r>
      <rPr>
        <b/>
        <sz val="11"/>
        <rFont val="Times New Roman"/>
        <family val="1"/>
      </rPr>
      <t>Показатель 3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"Охват детей со специальными потребностями образовательными услугами дошкольного образования"</t>
    </r>
  </si>
  <si>
    <r>
      <rPr>
        <b/>
        <sz val="11"/>
        <rFont val="Times New Roman"/>
        <family val="1"/>
      </rPr>
      <t xml:space="preserve">Показатель 4 задачи 2 подпрограммы </t>
    </r>
    <r>
      <rPr>
        <sz val="11"/>
        <rFont val="Times New Roman"/>
        <family val="1"/>
      </rPr>
      <t>2 "Уровень удовлетворенности населения качеством предоставляемых образовательных услуг (анкетирование, соцопросы)"</t>
    </r>
  </si>
  <si>
    <r>
      <rPr>
        <b/>
        <sz val="11"/>
        <rFont val="Times New Roman"/>
        <family val="1"/>
      </rPr>
      <t>Административное мероприятие 1 задачи 2 подпрограммы 2</t>
    </r>
    <r>
      <rPr>
        <sz val="11"/>
        <rFont val="Times New Roman"/>
        <family val="1"/>
      </rPr>
      <t xml:space="preserve"> "Проведение анкетирования и соцопросов граждан с целью выявления уровня удовлетворенности качеством услуг дошкольного образования"</t>
    </r>
  </si>
  <si>
    <r>
      <rPr>
        <b/>
        <sz val="11"/>
        <rFont val="Times New Roman"/>
        <family val="1"/>
      </rPr>
      <t>Мероприятие 2 задачи 2 подпрограммы 2</t>
    </r>
    <r>
      <rPr>
        <sz val="11"/>
        <rFont val="Times New Roman"/>
        <family val="1"/>
      </rPr>
      <t xml:space="preserve"> "Компенсация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образования"</t>
    </r>
  </si>
  <si>
    <r>
      <rPr>
        <b/>
        <sz val="11"/>
        <rFont val="Times New Roman"/>
        <family val="1"/>
      </rPr>
      <t>Административное мероприятие 1 задачи 3 подпрограммы 2</t>
    </r>
    <r>
      <rPr>
        <sz val="11"/>
        <rFont val="Times New Roman"/>
        <family val="1"/>
      </rPr>
      <t xml:space="preserve"> "Организационно-методическое сопровождение процессов обеспечения доступности дошкольного образования"</t>
    </r>
  </si>
  <si>
    <r>
      <t>З</t>
    </r>
    <r>
      <rPr>
        <b/>
        <sz val="11"/>
        <rFont val="Times New Roman"/>
        <family val="1"/>
      </rPr>
      <t>адача 1 подпрограммы 1</t>
    </r>
    <r>
      <rPr>
        <sz val="11"/>
        <rFont val="Times New Roman"/>
        <family val="1"/>
      </rPr>
      <t xml:space="preserve"> "Удовлетворение потребностей населения в получении услуг качественного образования"</t>
    </r>
  </si>
  <si>
    <r>
      <t xml:space="preserve">Показатель 8 задачи1 подпрограммы 1 </t>
    </r>
    <r>
      <rPr>
        <sz val="11"/>
        <rFont val="Times New Roman"/>
        <family val="1"/>
      </rPr>
      <t>"Охват детей программами дополнительного образования в образовательных организациях (учреждениях) дополнительного образования</t>
    </r>
  </si>
  <si>
    <r>
      <rPr>
        <b/>
        <sz val="11"/>
        <rFont val="Times New Roman"/>
        <family val="1"/>
      </rPr>
      <t>Показатель 9  задачи 1 подпрограммы 1</t>
    </r>
    <r>
      <rPr>
        <sz val="11"/>
        <rFont val="Times New Roman"/>
        <family val="1"/>
      </rPr>
      <t xml:space="preserve"> "Уровень удовлетворенности населения качеством предоставляемых образовательных услуг (на основе анкетирования населения и данных проводимых соцопросов)"</t>
    </r>
  </si>
  <si>
    <r>
      <t xml:space="preserve">Мероприятие 5 задачи 1 подпрограммы 1 </t>
    </r>
    <r>
      <rPr>
        <sz val="11"/>
        <rFont val="Times New Roman"/>
        <family val="1"/>
      </rPr>
      <t>"Обеспечение деятельности образовательных организаций (учреждений) дополнительного образования по оказанию услуг качественного образования в рамках выполнения муниципального задания"</t>
    </r>
  </si>
  <si>
    <r>
      <t>З</t>
    </r>
    <r>
      <rPr>
        <b/>
        <sz val="11"/>
        <rFont val="Times New Roman"/>
        <family val="1"/>
      </rPr>
      <t>адача 2 подпрограммы 1</t>
    </r>
    <r>
      <rPr>
        <sz val="11"/>
        <rFont val="Times New Roman"/>
        <family val="1"/>
      </rPr>
      <t xml:space="preserve"> "Развитие инфраструктуры общеобразовательных  орагнизаций (учреждений) и организаций (учреждений) дополнительного образования МО "Осташковский район" в соответствии с требованиями действующего законодательства в целях обеспечения качества условий предоставления образовательных услуг"</t>
    </r>
  </si>
  <si>
    <r>
      <t xml:space="preserve">Мероприятие 2 задачи 2 подпрограммы 1 </t>
    </r>
    <r>
      <rPr>
        <sz val="11"/>
        <rFont val="Times New Roman"/>
        <family val="1"/>
      </rPr>
      <t>" Содействие муниципальным образовательным организациям (учреждениям) в проведении капитального и текущего ремонта зданий и помещений, находящихся в муниципальной собственности, используемых для предоставления услуг дополнительного образования"</t>
    </r>
  </si>
  <si>
    <r>
      <rPr>
        <b/>
        <sz val="11"/>
        <rFont val="Times New Roman"/>
        <family val="1"/>
      </rPr>
      <t>Мероприятие 3 задачи 2 подпрограммы 1</t>
    </r>
    <r>
      <rPr>
        <sz val="11"/>
        <rFont val="Times New Roman"/>
        <family val="1"/>
      </rPr>
      <t xml:space="preserve"> "Обеспечение деятельности подведомственных организаций (учреждений) по обслуживанию сетей коммунального хозяйства"</t>
    </r>
  </si>
  <si>
    <r>
      <t>З</t>
    </r>
    <r>
      <rPr>
        <b/>
        <sz val="11"/>
        <rFont val="Times New Roman"/>
        <family val="1"/>
      </rPr>
      <t>адача 5 подпрограммы 1</t>
    </r>
    <r>
      <rPr>
        <sz val="11"/>
        <rFont val="Times New Roman"/>
        <family val="1"/>
      </rPr>
      <t xml:space="preserve"> "Создание современной системы оценки индивидуальных образовательных достижений обучающихся и профессиональных достижений педагогов"</t>
    </r>
  </si>
  <si>
    <r>
      <t xml:space="preserve">Показатель 6 задачи 5 подпрограммы 1 </t>
    </r>
    <r>
      <rPr>
        <sz val="11"/>
        <rFont val="Times New Roman"/>
        <family val="1"/>
      </rPr>
      <t>"Доля педагогов, принявших участие в конкурсах професионального  мастерства"</t>
    </r>
  </si>
  <si>
    <r>
      <rPr>
        <b/>
        <sz val="11"/>
        <rFont val="Times New Roman"/>
        <family val="1"/>
      </rPr>
      <t>Административно</t>
    </r>
    <r>
      <rPr>
        <sz val="11"/>
        <rFont val="Times New Roman"/>
        <family val="1"/>
      </rPr>
      <t>е м</t>
    </r>
    <r>
      <rPr>
        <b/>
        <sz val="11"/>
        <rFont val="Times New Roman"/>
        <family val="1"/>
      </rPr>
      <t>ероприятие 1 задачи 5 подпрограммы 1</t>
    </r>
    <r>
      <rPr>
        <sz val="11"/>
        <rFont val="Times New Roman"/>
        <family val="1"/>
      </rPr>
      <t xml:space="preserve"> "Организация и проведение на территории МО "Осташковский район" государственной (итоговой) аттестации в новой форме за курс основной школы и в форме ЕГЭ и ГВЭ за курс средней школы"</t>
    </r>
  </si>
  <si>
    <r>
      <rPr>
        <b/>
        <sz val="11"/>
        <rFont val="Times New Roman"/>
        <family val="1"/>
      </rPr>
      <t>Мероприятие 2 задачи 5 подпрограммы 1</t>
    </r>
    <r>
      <rPr>
        <sz val="11"/>
        <rFont val="Times New Roman"/>
        <family val="1"/>
      </rPr>
      <t xml:space="preserve"> "Проведение мероприятий для детей и педагогов"</t>
    </r>
  </si>
  <si>
    <r>
      <t xml:space="preserve">Показатель 1 задачи 1 подпрограммы 3 </t>
    </r>
    <r>
      <rPr>
        <sz val="11"/>
        <rFont val="Times New Roman"/>
        <family val="1"/>
      </rPr>
      <t>"Количество проведенных профилактических мероприятий (конкурсов, бесед, викторин, соревнований по пожарно-прикладному спорту и др)</t>
    </r>
  </si>
  <si>
    <r>
      <rPr>
        <b/>
        <sz val="11"/>
        <rFont val="Times New Roman"/>
        <family val="1"/>
      </rPr>
      <t>Административное мероприятие 1 задачи 1 подпрограммы 3</t>
    </r>
    <r>
      <rPr>
        <sz val="11"/>
        <rFont val="Times New Roman"/>
        <family val="1"/>
      </rPr>
      <t xml:space="preserve"> "Организация мероприятий с целью пропаганды пожарной безопасности (конкурсы рисунков, беседы, викторины, соревнования по пожарно-прикладному спорту и др.)"</t>
    </r>
  </si>
  <si>
    <r>
      <rPr>
        <b/>
        <sz val="11"/>
        <rFont val="Times New Roman"/>
        <family val="1"/>
      </rPr>
      <t>Административное мероприятие 2 задачи 1 подпрограммы 3</t>
    </r>
    <r>
      <rPr>
        <sz val="11"/>
        <rFont val="Times New Roman"/>
        <family val="1"/>
      </rPr>
      <t xml:space="preserve"> "Создание нормативной – правовой  базы по обеспечению условий пожарной безопасности"</t>
    </r>
  </si>
  <si>
    <r>
      <rPr>
        <b/>
        <sz val="11"/>
        <rFont val="Times New Roman"/>
        <family val="1"/>
      </rPr>
      <t xml:space="preserve"> Мероприятие 3 задачи 1 подпрограммы 3</t>
    </r>
    <r>
      <rPr>
        <sz val="11"/>
        <rFont val="Times New Roman"/>
        <family val="1"/>
      </rPr>
      <t xml:space="preserve"> "Материально - техническое обеспечение пожарной безопасности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</si>
  <si>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>Административное мероприятие 1 задачи 2 подпрограммы 3</t>
    </r>
    <r>
      <rPr>
        <sz val="11"/>
        <rFont val="Times New Roman"/>
        <family val="1"/>
      </rPr>
      <t xml:space="preserve"> "Организация проверок по вопросам антитеррористической деятельности"</t>
    </r>
  </si>
  <si>
    <r>
      <rPr>
        <b/>
        <sz val="11"/>
        <rFont val="Times New Roman"/>
        <family val="1"/>
      </rPr>
      <t>Административное мероприятие 2 задачи 2 подпрограммы 3</t>
    </r>
    <r>
      <rPr>
        <sz val="11"/>
        <rFont val="Times New Roman"/>
        <family val="1"/>
      </rPr>
      <t xml:space="preserve"> "Создание нормативной – правовой  базы по обеспечению условий антитеррористической безопасности"</t>
    </r>
  </si>
  <si>
    <r>
      <rPr>
        <b/>
        <sz val="11"/>
        <rFont val="Times New Roman"/>
        <family val="1"/>
      </rPr>
      <t>Мероприятие 3 задачи 2 подпрограммы 3</t>
    </r>
    <r>
      <rPr>
        <sz val="11"/>
        <rFont val="Times New Roman"/>
        <family val="1"/>
      </rPr>
      <t xml:space="preserve"> "Материально – техническое обеспечение антитеррористической безопасности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</si>
  <si>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>Мероприятие 4 задачи 2 подпрограммы 3</t>
    </r>
    <r>
      <rPr>
        <sz val="11"/>
        <rFont val="Times New Roman"/>
        <family val="1"/>
      </rPr>
      <t xml:space="preserve"> "Материально – техническое обеспечение антитеррористической безопасности в образовательных организациях (учреждениях) дошкольного образования"</t>
    </r>
  </si>
  <si>
    <r>
      <rPr>
        <b/>
        <sz val="11"/>
        <rFont val="Times New Roman"/>
        <family val="1"/>
      </rPr>
      <t>Мероприятие 5 задачи 2 подпрограммы 3</t>
    </r>
    <r>
      <rPr>
        <sz val="11"/>
        <rFont val="Times New Roman"/>
        <family val="1"/>
      </rPr>
      <t xml:space="preserve"> "Материально – техническое обеспечение антитеррористической безопасности в образовательных организациях (учреждениях)дополнительного образования"</t>
    </r>
  </si>
  <si>
    <r>
      <rPr>
        <b/>
        <sz val="11"/>
        <rFont val="Times New Roman"/>
        <family val="1"/>
      </rPr>
      <t>Административное мероприятие 1 задачи 3 подпрограммы 3</t>
    </r>
    <r>
      <rPr>
        <sz val="11"/>
        <rFont val="Times New Roman"/>
        <family val="1"/>
      </rPr>
      <t xml:space="preserve"> "Создание нормативной – правовой  базы по обеспечению условий экологической безопасности"</t>
    </r>
  </si>
  <si>
    <r>
      <rPr>
        <b/>
        <sz val="11"/>
        <rFont val="Times New Roman"/>
        <family val="1"/>
      </rPr>
      <t>Административное мероприятие 1 задачи 4 подпрограммы 3</t>
    </r>
    <r>
      <rPr>
        <sz val="11"/>
        <rFont val="Times New Roman"/>
        <family val="1"/>
      </rPr>
      <t xml:space="preserve"> "Организация обучения и проверки знаний по охране труда и технике безопасности руководителей и ответственных лиц"</t>
    </r>
  </si>
  <si>
    <r>
      <rPr>
        <b/>
        <sz val="11"/>
        <rFont val="Times New Roman"/>
        <family val="1"/>
      </rPr>
      <t>Административное мероприятие 2 задачи 4 подпрограммы 3</t>
    </r>
    <r>
      <rPr>
        <sz val="11"/>
        <rFont val="Times New Roman"/>
        <family val="1"/>
      </rPr>
      <t xml:space="preserve"> "Создание нормативной – правовой  базы для обеспечения организации обучения и проверки знаний по охране труда и технике безопасности руководителей и ответственных лиц"</t>
    </r>
  </si>
  <si>
    <r>
      <rPr>
        <b/>
        <sz val="11"/>
        <rFont val="Times New Roman"/>
        <family val="1"/>
      </rPr>
      <t>Подпрограмма 4</t>
    </r>
    <r>
      <rPr>
        <sz val="11"/>
        <rFont val="Times New Roman"/>
        <family val="1"/>
      </rPr>
      <t xml:space="preserve"> "Организация и обеспечение занятости, отдыха и оздоровления детей в Осташковском районе"</t>
    </r>
  </si>
  <si>
    <r>
      <rPr>
        <b/>
        <sz val="11"/>
        <rFont val="Times New Roman"/>
        <family val="1"/>
      </rPr>
      <t>Показатель 1 задачи 1 подпрограммы</t>
    </r>
    <r>
      <rPr>
        <sz val="11"/>
        <rFont val="Times New Roman"/>
        <family val="1"/>
      </rPr>
      <t xml:space="preserve"> 4 "Процент охвата детей Осташковского района организованными формами отдыха и оздоровления от общего числа детей школьного возраста"</t>
    </r>
  </si>
  <si>
    <r>
      <t>З</t>
    </r>
    <r>
      <rPr>
        <b/>
        <sz val="11"/>
        <rFont val="Times New Roman"/>
        <family val="1"/>
      </rPr>
      <t>адача 1 подпрограммы 4</t>
    </r>
    <r>
      <rPr>
        <sz val="11"/>
        <rFont val="Times New Roman"/>
        <family val="1"/>
      </rPr>
      <t xml:space="preserve"> "Совершенствование работы по организации занятости,  отдыха детей и подростков, создания оптимальных условий для проведения оздоровительной компании"</t>
    </r>
  </si>
  <si>
    <r>
      <rPr>
        <b/>
        <sz val="11"/>
        <rFont val="Times New Roman"/>
        <family val="1"/>
      </rPr>
      <t>Мероприятие 1 задачи 1 подпрограммы 4</t>
    </r>
    <r>
      <rPr>
        <sz val="11"/>
        <rFont val="Times New Roman"/>
        <family val="1"/>
      </rPr>
      <t xml:space="preserve"> "Осуществление  ремонтных и строительных работ в  ЗОЛ "Чайка"</t>
    </r>
  </si>
  <si>
    <r>
      <rPr>
        <b/>
        <sz val="11"/>
        <rFont val="Times New Roman"/>
        <family val="1"/>
      </rPr>
      <t>Мероприятие 2 задачи 1 подпрограммы 4</t>
    </r>
    <r>
      <rPr>
        <sz val="11"/>
        <rFont val="Times New Roman"/>
        <family val="1"/>
      </rPr>
      <t xml:space="preserve"> "Содержание и обеспечение деятельности ЗОЛ "Чайка" в рамках муниципального задания (задания учредителя)</t>
    </r>
  </si>
  <si>
    <r>
      <rPr>
        <b/>
        <sz val="11"/>
        <rFont val="Times New Roman"/>
        <family val="1"/>
      </rPr>
      <t>Мероприятие 3 задачи 1 подпрограммы 4</t>
    </r>
    <r>
      <rPr>
        <sz val="11"/>
        <rFont val="Times New Roman"/>
        <family val="1"/>
      </rPr>
      <t xml:space="preserve"> "Содействие временной занятости несовершеннолетних граждан в каникулярное время"</t>
    </r>
  </si>
  <si>
    <r>
      <t>Административное мероприятие 4 задачи 1 подпрограммы 4</t>
    </r>
    <r>
      <rPr>
        <sz val="11"/>
        <rFont val="Times New Roman"/>
        <family val="1"/>
      </rPr>
      <t xml:space="preserve"> "Организационно-правовое обеспечение занятости и отдыха детей в каникулярное "время</t>
    </r>
  </si>
  <si>
    <r>
      <t xml:space="preserve">Административное мероприятие 5 задачи 1 подпрограммы 4 </t>
    </r>
    <r>
      <rPr>
        <sz val="11"/>
        <rFont val="Times New Roman"/>
        <family val="1"/>
      </rPr>
      <t>"Информационное обеспечение летней кампании"</t>
    </r>
  </si>
  <si>
    <r>
      <t xml:space="preserve">Задача 2 подпрограммы 4 </t>
    </r>
    <r>
      <rPr>
        <sz val="11"/>
        <rFont val="Times New Roman"/>
        <family val="1"/>
      </rPr>
      <t>" Обеспечение комплексной деятельности по сохранению и укреплению здоровья школьников, формированию основ безопасного, здорового образа жизни"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</si>
  <si>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4 "Количество несчастниых случаев с детьми, зафиксированных в лагерях дневного и загородного пребывания""</t>
    </r>
  </si>
  <si>
    <r>
      <rPr>
        <b/>
        <sz val="11"/>
        <rFont val="Times New Roman"/>
        <family val="1"/>
      </rPr>
      <t>Показатель 2 задачи 2 подпрограммы</t>
    </r>
    <r>
      <rPr>
        <sz val="11"/>
        <rFont val="Times New Roman"/>
        <family val="1"/>
      </rPr>
      <t xml:space="preserve"> 4 "Количество проведенных в лагерях профилактических мероприятий, направленных на безопасный и здоровый образ жизни"</t>
    </r>
  </si>
  <si>
    <r>
      <rPr>
        <b/>
        <sz val="11"/>
        <rFont val="Times New Roman"/>
        <family val="1"/>
      </rPr>
      <t>Мероприятие 1 задачи 2 подпрограммы 4</t>
    </r>
    <r>
      <rPr>
        <sz val="11"/>
        <rFont val="Times New Roman"/>
        <family val="1"/>
      </rPr>
      <t xml:space="preserve"> "Организация подвоза детей в летние лагеря и к местам проведения экскурсий"</t>
    </r>
  </si>
  <si>
    <r>
      <rPr>
        <b/>
        <sz val="11"/>
        <rFont val="Times New Roman"/>
        <family val="1"/>
      </rPr>
      <t>Мероприятие 2 задачи 2 подпрограммы 4</t>
    </r>
    <r>
      <rPr>
        <sz val="11"/>
        <rFont val="Times New Roman"/>
        <family val="1"/>
      </rPr>
      <t xml:space="preserve"> "Организация проведения страхования детей в лагерях и медицинских осмотров персонала"</t>
    </r>
  </si>
  <si>
    <r>
      <rPr>
        <b/>
        <sz val="11"/>
        <rFont val="Times New Roman"/>
        <family val="1"/>
      </rPr>
      <t>Мероприятие 3 задачи 2 подпрограммы 4</t>
    </r>
    <r>
      <rPr>
        <sz val="11"/>
        <rFont val="Times New Roman"/>
        <family val="1"/>
      </rPr>
      <t xml:space="preserve"> "Проведение мероприятий с учащимися и подростками по профилактике безнадзорности и правонарушений"</t>
    </r>
  </si>
  <si>
    <r>
      <rPr>
        <b/>
        <sz val="11"/>
        <rFont val="Times New Roman"/>
        <family val="1"/>
      </rPr>
      <t>Подпрограмма 5</t>
    </r>
    <r>
      <rPr>
        <sz val="11"/>
        <rFont val="Times New Roman"/>
        <family val="1"/>
      </rPr>
      <t xml:space="preserve"> "Одарённые дети Селигера"</t>
    </r>
  </si>
  <si>
    <r>
      <t>З</t>
    </r>
    <r>
      <rPr>
        <b/>
        <sz val="11"/>
        <rFont val="Times New Roman"/>
        <family val="1"/>
      </rPr>
      <t>адача 1 подпрограммы 5</t>
    </r>
    <r>
      <rPr>
        <sz val="11"/>
        <rFont val="Times New Roman"/>
        <family val="1"/>
      </rPr>
      <t xml:space="preserve"> "Выявление и сопровождение одаренных детей для их специальной поддержки"</t>
    </r>
  </si>
  <si>
    <r>
      <rPr>
        <b/>
        <sz val="11"/>
        <rFont val="Times New Roman"/>
        <family val="1"/>
      </rPr>
      <t>Показатель 1 задачи 1 подпрограммы</t>
    </r>
    <r>
      <rPr>
        <sz val="11"/>
        <rFont val="Times New Roman"/>
        <family val="1"/>
      </rPr>
      <t xml:space="preserve"> 5 "Доля высокомотивированных, одаренных детей от общего числа детей школьного возраста"</t>
    </r>
  </si>
  <si>
    <r>
      <rPr>
        <b/>
        <sz val="11"/>
        <rFont val="Times New Roman"/>
        <family val="1"/>
      </rPr>
      <t>Административное мероприятие 2 задачи 1 подпрограммы 5</t>
    </r>
    <r>
      <rPr>
        <sz val="11"/>
        <rFont val="Times New Roman"/>
        <family val="1"/>
      </rPr>
      <t xml:space="preserve"> "Организация работы щкольных психологических служб"</t>
    </r>
  </si>
  <si>
    <r>
      <t>З</t>
    </r>
    <r>
      <rPr>
        <b/>
        <sz val="11"/>
        <rFont val="Times New Roman"/>
        <family val="1"/>
      </rPr>
      <t>адача 2 подпрограммы 5</t>
    </r>
    <r>
      <rPr>
        <sz val="11"/>
        <rFont val="Times New Roman"/>
        <family val="1"/>
      </rPr>
      <t xml:space="preserve"> "Стимулирование творческой активности участников образовательного процесса"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</si>
  <si>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5 "Количество обучающихся – участников конкурсных процедур на получение поощрений за инновационную деятельность в общей численности детей школьного возраста"</t>
    </r>
  </si>
  <si>
    <r>
      <rPr>
        <b/>
        <sz val="11"/>
        <rFont val="Times New Roman"/>
        <family val="1"/>
      </rPr>
      <t>Показатель 3 задачи 2 подпрограммы</t>
    </r>
    <r>
      <rPr>
        <sz val="11"/>
        <rFont val="Times New Roman"/>
        <family val="1"/>
      </rPr>
      <t xml:space="preserve"> 5 "Доля победителей муниципальных, региональных, всероссийских и международных олимпиад, конкурсов, соревнований и конференций от общего количества участников"</t>
    </r>
  </si>
  <si>
    <r>
      <rPr>
        <b/>
        <sz val="11"/>
        <rFont val="Times New Roman"/>
        <family val="1"/>
      </rPr>
      <t>Показатель 4 задачи 2 подпрограммы</t>
    </r>
    <r>
      <rPr>
        <sz val="11"/>
        <rFont val="Times New Roman"/>
        <family val="1"/>
      </rPr>
      <t xml:space="preserve"> 5 "Доля расходов местного бюджета по отрасли "Образование" на стимулирование одаренных детей по отрасли "Образование"</t>
    </r>
  </si>
  <si>
    <r>
      <rPr>
        <b/>
        <sz val="11"/>
        <rFont val="Times New Roman"/>
        <family val="1"/>
      </rPr>
      <t>Мероприятие 1 задачи 2 подпрограммы 5</t>
    </r>
    <r>
      <rPr>
        <sz val="11"/>
        <rFont val="Times New Roman"/>
        <family val="1"/>
      </rPr>
      <t xml:space="preserve"> "Организация муниципальных конкурсов, олимпиад, соревнований, конференций  и иных мероприятий для одаренных и высокомотивированных детей"</t>
    </r>
  </si>
  <si>
    <r>
      <rPr>
        <b/>
        <sz val="11"/>
        <rFont val="Times New Roman"/>
        <family val="1"/>
      </rPr>
      <t>Административное мероприятие 2 задачи 2 подпрограммы 5</t>
    </r>
    <r>
      <rPr>
        <sz val="11"/>
        <rFont val="Times New Roman"/>
        <family val="1"/>
      </rPr>
      <t xml:space="preserve"> "Разработка методических рекомендаций по развитию творческих способностей участников образовательного процесса"</t>
    </r>
  </si>
  <si>
    <t xml:space="preserve">Обеспечивающая подпрограмма </t>
  </si>
  <si>
    <t>Обеспечение деятельности администратора муниципальной программы (отдел образования администрации МО "Осташковский район"</t>
  </si>
  <si>
    <t>Обеспечение деятельности МКОУ "Осташковский методический кабинет в системе дополнительного педагогического образования"</t>
  </si>
  <si>
    <t>Обеспечение курсовой подготовки и переподготовки руководителей и педагогов образовательных организаций (учреждений).</t>
  </si>
  <si>
    <t xml:space="preserve"> рублей</t>
  </si>
  <si>
    <t>%</t>
  </si>
  <si>
    <t>ед.</t>
  </si>
  <si>
    <t>рублей</t>
  </si>
  <si>
    <r>
      <rPr>
        <b/>
        <sz val="11"/>
        <rFont val="Times New Roman"/>
        <family val="1"/>
      </rPr>
      <t>Подпрограмма 1</t>
    </r>
    <r>
      <rPr>
        <sz val="11"/>
        <rFont val="Times New Roman"/>
        <family val="1"/>
      </rPr>
      <t xml:space="preserve"> "Модернизация начального общего, основного общего, среднего общего и дополнителдьного образования"</t>
    </r>
  </si>
  <si>
    <r>
      <t>З</t>
    </r>
    <r>
      <rPr>
        <b/>
        <sz val="11"/>
        <rFont val="Times New Roman"/>
        <family val="1"/>
      </rPr>
      <t>адача 2 подпрограммы 2</t>
    </r>
    <r>
      <rPr>
        <sz val="11"/>
        <rFont val="Times New Roman"/>
        <family val="1"/>
      </rPr>
      <t xml:space="preserve"> "Удовлетворение потребностей населения в получении услуг дошкольного образования"</t>
    </r>
  </si>
  <si>
    <t xml:space="preserve"> ед.</t>
  </si>
  <si>
    <r>
      <rPr>
        <b/>
        <sz val="11"/>
        <rFont val="Times New Roman"/>
        <family val="1"/>
      </rPr>
      <t>Административное</t>
    </r>
    <r>
      <rPr>
        <sz val="11"/>
        <rFont val="Times New Roman"/>
        <family val="1"/>
      </rPr>
      <t xml:space="preserve"> м</t>
    </r>
    <r>
      <rPr>
        <b/>
        <sz val="11"/>
        <rFont val="Times New Roman"/>
        <family val="1"/>
      </rPr>
      <t>ероприятие 2 задачи 1 подпрограммы 1</t>
    </r>
    <r>
      <rPr>
        <sz val="11"/>
        <rFont val="Times New Roman"/>
        <family val="1"/>
      </rPr>
      <t xml:space="preserve"> "Обеспечение контроля за выполнением муниципального задания образовательными организациями (учреждениями)"</t>
    </r>
  </si>
  <si>
    <r>
      <rPr>
        <b/>
        <sz val="11"/>
        <rFont val="Times New Roman"/>
        <family val="1"/>
      </rPr>
      <t>Административное</t>
    </r>
    <r>
      <rPr>
        <sz val="11"/>
        <rFont val="Times New Roman"/>
        <family val="1"/>
      </rPr>
      <t xml:space="preserve"> м</t>
    </r>
    <r>
      <rPr>
        <b/>
        <sz val="11"/>
        <rFont val="Times New Roman"/>
        <family val="1"/>
      </rPr>
      <t>ероприятие 1 задачи 1 подпрограммы 1</t>
    </r>
    <r>
      <rPr>
        <sz val="11"/>
        <rFont val="Times New Roman"/>
        <family val="1"/>
      </rPr>
      <t xml:space="preserve"> "Доведение до образовательных организаций (учреждений) муниципальных заданий (заданий учредителя)"</t>
    </r>
  </si>
  <si>
    <r>
      <rPr>
        <b/>
        <sz val="11"/>
        <rFont val="Times New Roman"/>
        <family val="1"/>
      </rPr>
      <t>Административное</t>
    </r>
    <r>
      <rPr>
        <sz val="11"/>
        <rFont val="Times New Roman"/>
        <family val="1"/>
      </rPr>
      <t xml:space="preserve"> м</t>
    </r>
    <r>
      <rPr>
        <b/>
        <sz val="11"/>
        <rFont val="Times New Roman"/>
        <family val="1"/>
      </rPr>
      <t>ероприятие 3 задачи 1 подпрограммы 1"</t>
    </r>
    <r>
      <rPr>
        <sz val="11"/>
        <rFont val="Times New Roman"/>
        <family val="1"/>
      </rPr>
      <t xml:space="preserve"> Проведение анкетирования и социологических опросов с целью выявления степени удовлетворения жителей района услугами начального общего, основного общего, среднего общего и дополнительного образования"</t>
    </r>
  </si>
  <si>
    <r>
      <rPr>
        <b/>
        <sz val="11"/>
        <rFont val="Times New Roman"/>
        <family val="1"/>
      </rPr>
      <t>Показатель 3  задачи 2 подпрограммы 1</t>
    </r>
    <r>
      <rPr>
        <sz val="11"/>
        <rFont val="Times New Roman"/>
        <family val="1"/>
      </rPr>
      <t>"Средняя наполняемость классов в образовательных организациях (учреждениях), расположенных в сельской  местности, в пределах норм, установленных санитарно-эпидемиологическими правилами и нормативами"</t>
    </r>
  </si>
  <si>
    <r>
      <rPr>
        <b/>
        <sz val="11"/>
        <rFont val="Times New Roman"/>
        <family val="1"/>
      </rPr>
      <t>Показатель 4 задачи 2 подпрограммы 1</t>
    </r>
    <r>
      <rPr>
        <sz val="11"/>
        <rFont val="Times New Roman"/>
        <family val="1"/>
      </rPr>
      <t xml:space="preserve"> "Количество учащихся, приходящихся на 1 учителя в общеобразовательных организациях (учреждениях)": город, село</t>
    </r>
  </si>
  <si>
    <r>
      <rPr>
        <b/>
        <sz val="11"/>
        <rFont val="Times New Roman"/>
        <family val="1"/>
      </rPr>
      <t>Показатель 5 задачи 2 подпрограммы 1</t>
    </r>
    <r>
      <rPr>
        <sz val="11"/>
        <rFont val="Times New Roman"/>
        <family val="1"/>
      </rPr>
      <t xml:space="preserve"> "Доля общеобразовательных организаций (учреждений), имеющих все виды благоустройства"</t>
    </r>
  </si>
  <si>
    <r>
      <rPr>
        <b/>
        <sz val="11"/>
        <rFont val="Times New Roman"/>
        <family val="1"/>
      </rPr>
      <t>Показатель 7 задачи 2 подпрограммы 1</t>
    </r>
    <r>
      <rPr>
        <sz val="11"/>
        <rFont val="Times New Roman"/>
        <family val="1"/>
      </rPr>
      <t xml:space="preserve"> "Доля общеобразовательных организаций (учреждений), участвующих в сетевом взаимодействии МБОУ с целью предоставления качественных образовательных услуг"</t>
    </r>
  </si>
  <si>
    <r>
      <rPr>
        <b/>
        <sz val="11"/>
        <rFont val="Times New Roman"/>
        <family val="1"/>
      </rPr>
      <t>Показатель 8 задачи 2 подпрограммы 1</t>
    </r>
    <r>
      <rPr>
        <sz val="11"/>
        <rFont val="Times New Roman"/>
        <family val="1"/>
      </rPr>
      <t xml:space="preserve"> "Доля общеобразовательных организаций (учреждений), являющихся базовыми школами, имеющими планы работы центров методической помощи"</t>
    </r>
  </si>
  <si>
    <r>
      <t>З</t>
    </r>
    <r>
      <rPr>
        <b/>
        <sz val="11"/>
        <rFont val="Times New Roman"/>
        <family val="1"/>
      </rPr>
      <t>адача 3 подпрограммы 1</t>
    </r>
    <r>
      <rPr>
        <sz val="11"/>
        <rFont val="Times New Roman"/>
        <family val="1"/>
      </rPr>
      <t xml:space="preserve"> "Обеспечение доступности качественных образовательных услуг в образовательных организаций (учреждений) вне зависимости от места проживания и состояния здоровья обучающихся"</t>
    </r>
  </si>
  <si>
    <r>
      <rPr>
        <b/>
        <sz val="11"/>
        <rFont val="Times New Roman"/>
        <family val="1"/>
      </rPr>
      <t>Показатель 1 задачи 3 подпрограммы 1</t>
    </r>
    <r>
      <rPr>
        <sz val="11"/>
        <rFont val="Times New Roman"/>
        <family val="1"/>
      </rPr>
      <t xml:space="preserve"> "Доля сельских школьников, которым обеспечен ежедневный подвоз в  общеобразовательные организации (учреждения) специальным школьным автотранспортом в общей численности школьников, нуждающихся в подвозе "</t>
    </r>
  </si>
  <si>
    <r>
      <rPr>
        <b/>
        <sz val="11"/>
        <rFont val="Times New Roman"/>
        <family val="1"/>
      </rPr>
      <t>Показатель 1 задачи 1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1.1</t>
    </r>
    <r>
      <rPr>
        <sz val="11"/>
        <rFont val="Times New Roman"/>
        <family val="1"/>
      </rPr>
      <t xml:space="preserve"> "Доля воспитанников, обучающихся по ФГОС, в общей численности детей, посещающих дошкольные образовательные организации (учреждения)"</t>
    </r>
  </si>
  <si>
    <r>
      <rPr>
        <b/>
        <sz val="11"/>
        <rFont val="Times New Roman"/>
        <family val="1"/>
      </rPr>
      <t>Показатель 3 задачи 1 подпрограммы</t>
    </r>
    <r>
      <rPr>
        <sz val="11"/>
        <rFont val="Times New Roman"/>
        <family val="1"/>
      </rPr>
      <t xml:space="preserve"> 2 "Количество мест в дошкольных образовательных организациях (учреждениях), введенных за счет средств местного, областного и федерального бюджета"</t>
    </r>
  </si>
  <si>
    <r>
      <rPr>
        <b/>
        <sz val="11"/>
        <rFont val="Times New Roman"/>
        <family val="1"/>
      </rPr>
      <t>Показатель 5 задачи 1 подпрограммы</t>
    </r>
    <r>
      <rPr>
        <sz val="11"/>
        <rFont val="Times New Roman"/>
        <family val="1"/>
      </rPr>
      <t xml:space="preserve"> 2 "Доля дошкольных образовательных организаций (учреждений) полностью укомплектованных педагогическими кадрами"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</si>
  <si>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"Охват детей программами дошкольного образования  в образовательных организациях (учреждениях)"</t>
    </r>
  </si>
  <si>
    <r>
      <t>З</t>
    </r>
    <r>
      <rPr>
        <b/>
        <sz val="11"/>
        <rFont val="Times New Roman"/>
        <family val="1"/>
      </rPr>
      <t>адача 3 подпрограммы 2</t>
    </r>
    <r>
      <rPr>
        <sz val="11"/>
        <rFont val="Times New Roman"/>
        <family val="1"/>
      </rPr>
      <t xml:space="preserve"> "Развитие инфраструктуры муниципальных дошкольных образовательных организаций (учреждений) в соответствии с требованиями действующего законодательства"</t>
    </r>
  </si>
  <si>
    <r>
      <rPr>
        <b/>
        <sz val="11"/>
        <rFont val="Times New Roman"/>
        <family val="1"/>
      </rPr>
      <t>Показатель 1 задачи 3 подпрограммы 2</t>
    </r>
    <r>
      <rPr>
        <sz val="11"/>
        <rFont val="Times New Roman"/>
        <family val="1"/>
      </rPr>
      <t xml:space="preserve"> "Доля муниципальных дошкольных образовательных организаций (учреждений), соответствующих современным условиям осуществления образовательного процесса"</t>
    </r>
  </si>
  <si>
    <r>
      <rPr>
        <b/>
        <sz val="11"/>
        <rFont val="Times New Roman"/>
        <family val="1"/>
      </rPr>
      <t>Показатель 2 задачи 3 подпрограммы</t>
    </r>
    <r>
      <rPr>
        <sz val="11"/>
        <rFont val="Times New Roman"/>
        <family val="1"/>
      </rPr>
      <t xml:space="preserve"> 2 "Доля муниципальных дошкольных образовательных организаций (учреждений), имеющих все виды благоустройства"</t>
    </r>
  </si>
  <si>
    <r>
      <rPr>
        <b/>
        <sz val="11"/>
        <rFont val="Times New Roman"/>
        <family val="1"/>
      </rPr>
      <t>Показатель 3 задачи 3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"Доля дошкольных образовательных организаций (учреждений) обеспеченных компьютерным и мультимедийным оборудованием для организации образовательного процесса с детьми"</t>
    </r>
  </si>
  <si>
    <r>
      <rPr>
        <b/>
        <sz val="11"/>
        <rFont val="Times New Roman"/>
        <family val="1"/>
      </rPr>
      <t>Мероприятие 3 задачи 3 подпрограммы 2</t>
    </r>
    <r>
      <rPr>
        <sz val="11"/>
        <rFont val="Times New Roman"/>
        <family val="1"/>
      </rPr>
      <t xml:space="preserve"> "Содействие муниципальным дошкольным образовательным организациям (учреждениям) в проведении капитального ремонта зданий и помещений, находящихся в муниципальной собственности, используемых для предоставления услуг дошкольного образования"</t>
    </r>
  </si>
  <si>
    <r>
      <t>Подпрограмма 3.</t>
    </r>
    <r>
      <rPr>
        <sz val="11"/>
        <rFont val="Times New Roman"/>
        <family val="1"/>
      </rPr>
      <t>"Обеспечение комплексной безопасности образоватедльных организаций (учреждений) МО "Осташковский район"</t>
    </r>
  </si>
  <si>
    <r>
      <t>Задача 1 подпрограммы 3.</t>
    </r>
    <r>
      <rPr>
        <sz val="11"/>
        <rFont val="Times New Roman"/>
        <family val="1"/>
      </rPr>
      <t>"Обеспечение пожарной безопасности в образовательных организаций (учреждениий) МО "Осташковский район"</t>
    </r>
  </si>
  <si>
    <r>
      <rPr>
        <b/>
        <sz val="11"/>
        <rFont val="Times New Roman"/>
        <family val="1"/>
      </rPr>
      <t>Показатель 2 задачи 1 подпрограммы</t>
    </r>
    <r>
      <rPr>
        <sz val="11"/>
        <rFont val="Times New Roman"/>
        <family val="1"/>
      </rPr>
      <t xml:space="preserve"> 3 "Доля образовательных организаций (учреждений) МО «Осташковский район», оснащённых современными средствами пожарной безопасности"</t>
    </r>
  </si>
  <si>
    <r>
      <rPr>
        <b/>
        <sz val="11"/>
        <rFont val="Times New Roman"/>
        <family val="1"/>
      </rPr>
      <t xml:space="preserve"> Мероприятие 4 задачи 1 подпрограммы 3</t>
    </r>
    <r>
      <rPr>
        <sz val="11"/>
        <rFont val="Times New Roman"/>
        <family val="1"/>
      </rPr>
      <t xml:space="preserve"> "Материально - техническое обеспечение пожарной безопасности в образовательных организациях (учреждениях) дошкольного образования "</t>
    </r>
  </si>
  <si>
    <r>
      <rPr>
        <b/>
        <sz val="11"/>
        <rFont val="Times New Roman"/>
        <family val="1"/>
      </rPr>
      <t xml:space="preserve"> Мероприятие 5 задачи 1 подпрограммы3</t>
    </r>
    <r>
      <rPr>
        <sz val="11"/>
        <rFont val="Times New Roman"/>
        <family val="1"/>
      </rPr>
      <t xml:space="preserve"> "Материально - техническое обеспечение пожарной безопасности в образовательных организациях (учреждениях) дополнительного образования "</t>
    </r>
  </si>
  <si>
    <r>
      <t>З</t>
    </r>
    <r>
      <rPr>
        <b/>
        <sz val="11"/>
        <rFont val="Times New Roman"/>
        <family val="1"/>
      </rPr>
      <t>адача 2 подпрограммы 3</t>
    </r>
    <r>
      <rPr>
        <sz val="11"/>
        <rFont val="Times New Roman"/>
        <family val="1"/>
      </rPr>
      <t xml:space="preserve"> "Обеспечение антитеррористической безопасности в образовательных  организациях (учреждениях)  МО «Осташковский район"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</si>
  <si>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3 "Количество образовательных организаций (учреждений) МО «Осташковский район», в которых проводились проверки по вопросам антитеррористической безопасности"</t>
    </r>
  </si>
  <si>
    <r>
      <rPr>
        <b/>
        <sz val="11"/>
        <rFont val="Times New Roman"/>
        <family val="1"/>
      </rPr>
      <t>Показатель 2 задачи 2 подпрограммы</t>
    </r>
    <r>
      <rPr>
        <sz val="11"/>
        <rFont val="Times New Roman"/>
        <family val="1"/>
      </rPr>
      <t xml:space="preserve"> 3 "Доля образовательных организаций (учреждений) МО «Осташковский район», оснащённых современными средствами антитеррористической защищённости"</t>
    </r>
  </si>
  <si>
    <r>
      <t>З</t>
    </r>
    <r>
      <rPr>
        <b/>
        <sz val="11"/>
        <rFont val="Times New Roman"/>
        <family val="1"/>
      </rPr>
      <t>адача 3 подпрограммы 3</t>
    </r>
    <r>
      <rPr>
        <sz val="11"/>
        <rFont val="Times New Roman"/>
        <family val="1"/>
      </rPr>
      <t xml:space="preserve"> "Обеспечение экологической безопасности в образовательных организациях (учреждениях)  МО «Осташковский район"</t>
    </r>
  </si>
  <si>
    <r>
      <rPr>
        <b/>
        <sz val="11"/>
        <rFont val="Times New Roman"/>
        <family val="1"/>
      </rPr>
      <t>Показатель 1 задачи 3 подпрограммы</t>
    </r>
    <r>
      <rPr>
        <sz val="11"/>
        <rFont val="Times New Roman"/>
        <family val="1"/>
      </rPr>
      <t xml:space="preserve"> 3 "Доля образовательных организаций (учреждений), оснащённых современными средствами экологической безопасности"</t>
    </r>
  </si>
  <si>
    <r>
      <rPr>
        <b/>
        <sz val="11"/>
        <rFont val="Times New Roman"/>
        <family val="1"/>
      </rPr>
      <t>Показатель 2 задачи 3 подпрограммы</t>
    </r>
    <r>
      <rPr>
        <sz val="11"/>
        <rFont val="Times New Roman"/>
        <family val="1"/>
      </rPr>
      <t xml:space="preserve"> 3 "Доля образовательных  организаций (учреждений), в которых установлено водоочистное оборудование"</t>
    </r>
  </si>
  <si>
    <r>
      <t>З</t>
    </r>
    <r>
      <rPr>
        <b/>
        <sz val="11"/>
        <rFont val="Times New Roman"/>
        <family val="1"/>
      </rPr>
      <t>адача 4 подпрограммы 3</t>
    </r>
    <r>
      <rPr>
        <sz val="11"/>
        <rFont val="Times New Roman"/>
        <family val="1"/>
      </rPr>
      <t xml:space="preserve"> "Повышение уровня охраны труда в образовательных организациях (учреждениях)  МО «Осташковский район"</t>
    </r>
  </si>
  <si>
    <r>
      <rPr>
        <b/>
        <sz val="11"/>
        <rFont val="Times New Roman"/>
        <family val="1"/>
      </rPr>
      <t>Показатель 1 задачи 4 подпрограммы</t>
    </r>
    <r>
      <rPr>
        <sz val="11"/>
        <rFont val="Times New Roman"/>
        <family val="1"/>
      </rPr>
      <t xml:space="preserve"> 3 "Доля руководителей  и ответственных лиц образовательных организациий (учреждений) МО «Осташковский район», прошедших обучение по охране труда"</t>
    </r>
  </si>
  <si>
    <r>
      <rPr>
        <b/>
        <sz val="11"/>
        <rFont val="Times New Roman"/>
        <family val="1"/>
      </rPr>
      <t>Показатель 2 задачи 4 подпрограммы</t>
    </r>
    <r>
      <rPr>
        <sz val="11"/>
        <rFont val="Times New Roman"/>
        <family val="1"/>
      </rPr>
      <t xml:space="preserve"> 3 "Доля образовательных организаций (учреждений) МО «Осташковский район», в которых проведена аттестация рабочих мест"</t>
    </r>
  </si>
  <si>
    <r>
      <rPr>
        <b/>
        <sz val="11"/>
        <rFont val="Times New Roman"/>
        <family val="1"/>
      </rPr>
      <t>Показатель 2 задачи 1 подпрограммы</t>
    </r>
    <r>
      <rPr>
        <sz val="11"/>
        <rFont val="Times New Roman"/>
        <family val="1"/>
      </rPr>
      <t xml:space="preserve"> 5 "Доля образовательных организаций (учреждений), имеющих программы по развитию одаренности школьников"</t>
    </r>
  </si>
  <si>
    <r>
      <rPr>
        <b/>
        <sz val="11"/>
        <rFont val="Times New Roman"/>
        <family val="1"/>
      </rPr>
      <t>Административное мероприятие 1 задачи 1 подпрограммы 5</t>
    </r>
    <r>
      <rPr>
        <sz val="11"/>
        <rFont val="Times New Roman"/>
        <family val="1"/>
      </rPr>
      <t xml:space="preserve"> "Разработка программ в образовательных организациях (учреждениях) по развитию одаренных и высокомотивированных детей"</t>
    </r>
  </si>
  <si>
    <r>
      <rPr>
        <b/>
        <sz val="11"/>
        <rFont val="Times New Roman"/>
        <family val="1"/>
      </rPr>
      <t>Административное мероприятие 3 задачи 1 подпрограммы 5</t>
    </r>
    <r>
      <rPr>
        <sz val="11"/>
        <rFont val="Times New Roman"/>
        <family val="1"/>
      </rPr>
      <t xml:space="preserve"> "Оказание методического сопровождения деятельности образовательных организаций (учреждений) в работе с одаренными детьми"</t>
    </r>
  </si>
  <si>
    <r>
      <rPr>
        <b/>
        <sz val="11"/>
        <rFont val="Times New Roman"/>
        <family val="1"/>
      </rPr>
      <t>Показатель 2 задачи 2 подпрограммы</t>
    </r>
    <r>
      <rPr>
        <sz val="11"/>
        <rFont val="Times New Roman"/>
        <family val="1"/>
      </rPr>
      <t xml:space="preserve"> 5 "Доля обучающихся, участников муниципальных, региональных, всероссийских и международных олимпиад, конкурсов, соревнований и конференций от общего количества обучающихся образовательных организаций (учреждений) МО «Осташковский район»"</t>
    </r>
  </si>
  <si>
    <r>
      <rPr>
        <b/>
        <sz val="11"/>
        <rFont val="Times New Roman"/>
        <family val="1"/>
      </rPr>
      <t>Показатель 1  задачи 2 подпрограммы 1</t>
    </r>
    <r>
      <rPr>
        <sz val="11"/>
        <rFont val="Times New Roman"/>
        <family val="1"/>
      </rPr>
      <t xml:space="preserve"> "Доля школьников обучающихся в муниципальных общеобразовательных организациях (учреждениях), соответствующих современным условиям осуществления образовательного процесса"</t>
    </r>
  </si>
  <si>
    <r>
      <rPr>
        <b/>
        <sz val="11"/>
        <rFont val="Times New Roman"/>
        <family val="1"/>
      </rPr>
      <t>Мероприятие 2 задачи 3 подпрограммы 1</t>
    </r>
    <r>
      <rPr>
        <sz val="11"/>
        <rFont val="Times New Roman"/>
        <family val="1"/>
      </rPr>
      <t xml:space="preserve"> "Обеспечение подвоза обучающихся, проживающих в сельской местности, к месту обучения и обратно за счёт средств областного бюджета"</t>
    </r>
  </si>
  <si>
    <r>
      <t xml:space="preserve">Мероприятие 3 задачи 3 подпрограммы 1 </t>
    </r>
    <r>
      <rPr>
        <sz val="11"/>
        <rFont val="Times New Roman"/>
        <family val="1"/>
      </rPr>
      <t>" Обеспечение подвоза обучающихся, проживающих в сельской местности, к месту обучения и обратно, оказание прочих транспортных услуг в рамках муниципального задания за счёт средств местного бюджета"</t>
    </r>
  </si>
  <si>
    <r>
      <rPr>
        <b/>
        <sz val="11"/>
        <rFont val="Times New Roman"/>
        <family val="1"/>
      </rPr>
      <t>Мероприятие 1 задачи 4 подпрограммы 1</t>
    </r>
    <r>
      <rPr>
        <sz val="11"/>
        <rFont val="Times New Roman"/>
        <family val="1"/>
      </rPr>
      <t xml:space="preserve"> "Организация обеспечения учащихся начальных классов образовательных организаций (учреждений) горячим питанием" за счёт средств областного бюджета</t>
    </r>
  </si>
  <si>
    <r>
      <rPr>
        <b/>
        <sz val="11"/>
        <rFont val="Times New Roman"/>
        <family val="1"/>
      </rPr>
      <t>Мероприятие 1 задачи 4 подпрограммы 1</t>
    </r>
    <r>
      <rPr>
        <sz val="11"/>
        <rFont val="Times New Roman"/>
        <family val="1"/>
      </rPr>
      <t xml:space="preserve"> "Организация обеспечения учащихся начальных классов образовательных организаций (учреждений) горячим питанием" за счёт средств местного бюджета</t>
    </r>
  </si>
  <si>
    <r>
      <rPr>
        <b/>
        <sz val="11"/>
        <rFont val="Times New Roman"/>
        <family val="1"/>
      </rPr>
      <t>Мероприятие 2 задачи 3 подпрограммы 2</t>
    </r>
    <r>
      <rPr>
        <sz val="11"/>
        <rFont val="Times New Roman"/>
        <family val="1"/>
      </rPr>
      <t xml:space="preserve"> "Предоставление населению в электронном виде услуг по приему заявлений, постановке на учет и зачисление детей в образовательные организации (учреждения), реализубщие основную общеобразовательную программу дошкольного образования (Электронный детский сад)"</t>
    </r>
  </si>
  <si>
    <r>
      <rPr>
        <b/>
        <sz val="11"/>
        <rFont val="Times New Roman"/>
        <family val="1"/>
      </rPr>
      <t>Мероприятие 2 задачи 3 подпрограммы 3</t>
    </r>
    <r>
      <rPr>
        <sz val="11"/>
        <rFont val="Times New Roman"/>
        <family val="1"/>
      </rPr>
      <t xml:space="preserve"> "Установка и обслуживание водоочистного оборудования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</si>
  <si>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>Мероприятие 3 задачи 3 подпрограммы 3</t>
    </r>
    <r>
      <rPr>
        <sz val="11"/>
        <rFont val="Times New Roman"/>
        <family val="1"/>
      </rPr>
      <t xml:space="preserve"> "Установка и обслуживание водоочистного оборудования в образовательных организациях (учреждениях) дошкольного образования""</t>
    </r>
  </si>
  <si>
    <r>
      <rPr>
        <b/>
        <sz val="11"/>
        <rFont val="Times New Roman"/>
        <family val="1"/>
      </rPr>
      <t>Мероприятие 3 задачи 4 подпрограммы 2</t>
    </r>
    <r>
      <rPr>
        <sz val="11"/>
        <rFont val="Times New Roman"/>
        <family val="1"/>
      </rPr>
      <t xml:space="preserve"> "Проведение аттестации рабочих мест в образовательных организациях (учреждениях) дошкольного образования"</t>
    </r>
  </si>
  <si>
    <t>КДН</t>
  </si>
  <si>
    <t>Централизованная бухгалтерия</t>
  </si>
  <si>
    <t xml:space="preserve">               _____________________</t>
  </si>
  <si>
    <r>
      <rPr>
        <b/>
        <sz val="11"/>
        <rFont val="Times New Roman"/>
        <family val="1"/>
      </rPr>
      <t xml:space="preserve"> Мероприятие 4 задачи 1 подпрограммы 2</t>
    </r>
    <r>
      <rPr>
        <sz val="11"/>
        <rFont val="Times New Roman"/>
        <family val="1"/>
      </rPr>
      <t xml:space="preserve"> "Обеспечение деятельности образовательных организаций (учреждений), реализующих программу дошкольного образования по оказанию услуг качественного дошкольного образования в рамках выполнения муниципального задания":                             за счёт средств областного бюджета</t>
    </r>
  </si>
  <si>
    <t xml:space="preserve"> за счёт средств местного бюджета</t>
  </si>
  <si>
    <r>
      <t xml:space="preserve"> Мероприятие 5 задачи 1 подпрограммы 2 </t>
    </r>
    <r>
      <rPr>
        <sz val="11"/>
        <color indexed="8"/>
        <rFont val="Times New Roman"/>
        <family val="1"/>
      </rPr>
      <t>"Обеспечение деятельности (оказание услуг) дошкольных образовательных организаций (учреждений) (приобретение основных средств, укрепление материально-технической базы) за счёт средств депутатов</t>
    </r>
  </si>
  <si>
    <r>
      <rPr>
        <b/>
        <sz val="11"/>
        <rFont val="Times New Roman"/>
        <family val="1"/>
      </rPr>
      <t>Мероприятие 4 задачи 1 подпрограммы 1</t>
    </r>
    <r>
      <rPr>
        <sz val="11"/>
        <rFont val="Times New Roman"/>
        <family val="1"/>
      </rPr>
      <t xml:space="preserve"> "Обеспечение деятельности образовательных организаций (учреждений), реализующих программы начального общего, основного общего, среднего общего образования  по оказанию услуг качественного образования в рамках выполнения муниципального задания"            за счёт средств областного бюджета</t>
    </r>
  </si>
  <si>
    <r>
      <t xml:space="preserve">Мероприятие 6 задачи 1 подпрограммы 1 </t>
    </r>
    <r>
      <rPr>
        <sz val="11"/>
        <rFont val="Times New Roman"/>
        <family val="1"/>
      </rPr>
      <t>"Обеспечение деятельности (оказание услуг) общеобразовательных организаций (учреждений) (средства депутатов)</t>
    </r>
  </si>
  <si>
    <r>
      <rPr>
        <b/>
        <sz val="11"/>
        <rFont val="Times New Roman"/>
        <family val="1"/>
      </rPr>
      <t>Мероприятие 4 задачи 4 подпрограммы 2</t>
    </r>
    <r>
      <rPr>
        <sz val="11"/>
        <rFont val="Times New Roman"/>
        <family val="1"/>
      </rPr>
      <t xml:space="preserve"> "Проведение аттестации рабочих мест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</si>
  <si>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 xml:space="preserve"> Мероприятие 4 задачи 1 подпрограммы 2</t>
    </r>
    <r>
      <rPr>
        <sz val="11"/>
        <rFont val="Times New Roman"/>
        <family val="1"/>
      </rPr>
      <t xml:space="preserve"> "Обеспечение деятельности образовательных организаций (учреждений), реализующих программу дошкольного образования по оказанию услуг качественного дошкольного образования в рамках выполнения муниципального задания":                                                                                          за счёт средств областного бюджета</t>
    </r>
  </si>
  <si>
    <r>
      <rPr>
        <b/>
        <sz val="11"/>
        <rFont val="Times New Roman"/>
        <family val="1"/>
      </rPr>
      <t>Мероприятие 4 задачи 1 подпрограммы 1</t>
    </r>
    <r>
      <rPr>
        <sz val="11"/>
        <rFont val="Times New Roman"/>
        <family val="1"/>
      </rPr>
      <t xml:space="preserve"> "Обеспечение деятельности образовательных организаций (учреждений), реализующих программы начального общего, основного общего, среднего общего образования  по оказанию услуг качественного образования в рамках выполнения муниципального задания"                                                                          за счёт средств областного бюджета</t>
    </r>
  </si>
  <si>
    <r>
      <rPr>
        <b/>
        <sz val="11"/>
        <rFont val="Times New Roman"/>
        <family val="1"/>
      </rPr>
      <t>Мероприятие 3 задачи 4 подпрограммы 3</t>
    </r>
    <r>
      <rPr>
        <sz val="11"/>
        <rFont val="Times New Roman"/>
        <family val="1"/>
      </rPr>
      <t xml:space="preserve"> "Проведение аттестации рабочих мест в образовательных организациях (учреждениях) дошкольного образования"</t>
    </r>
  </si>
  <si>
    <r>
      <rPr>
        <b/>
        <sz val="11"/>
        <rFont val="Times New Roman"/>
        <family val="1"/>
      </rPr>
      <t>Мероприятие 4 задачи 4 подпрограммы 3</t>
    </r>
    <r>
      <rPr>
        <sz val="11"/>
        <rFont val="Times New Roman"/>
        <family val="1"/>
      </rPr>
      <t xml:space="preserve"> "Проведение аттестации рабочих мест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</si>
  <si>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>Показатель 3  задачи 1 подпрограммы 1</t>
    </r>
    <r>
      <rPr>
        <sz val="11"/>
        <rFont val="Times New Roman"/>
        <family val="1"/>
      </rPr>
      <t xml:space="preserve"> "Доля школьников, обучающихся в учреждениях повышенного уровня, в общей численности обучающихся в дневных общеобразовательных организациях (учреждениях)"</t>
    </r>
  </si>
  <si>
    <t>Средства депутатов Совета депутатов бюджета МО "Городское поселение - г. Осташков"</t>
  </si>
  <si>
    <t>за счёт средств областного бюджета</t>
  </si>
  <si>
    <r>
      <rPr>
        <b/>
        <sz val="11"/>
        <rFont val="Times New Roman"/>
        <family val="1"/>
      </rPr>
      <t>Мероприятие 3 задачи 1 подпрограммы 4</t>
    </r>
    <r>
      <rPr>
        <sz val="11"/>
        <rFont val="Times New Roman"/>
        <family val="1"/>
      </rPr>
      <t xml:space="preserve"> "Содержание и обеспечение деятельности ЗОЛ "Чайка" в рамках муниципального задания (задания учредителя)</t>
    </r>
  </si>
  <si>
    <r>
      <rPr>
        <b/>
        <sz val="11"/>
        <rFont val="Times New Roman"/>
        <family val="1"/>
      </rPr>
      <t>Мероприятие 6 задачи 1 подпрограммы 4</t>
    </r>
    <r>
      <rPr>
        <sz val="11"/>
        <rFont val="Times New Roman"/>
        <family val="1"/>
      </rPr>
      <t xml:space="preserve"> "Организация отдыха детей в каникулярное время в лагерях в рамках муниципального задания</t>
    </r>
  </si>
  <si>
    <r>
      <rPr>
        <b/>
        <sz val="11"/>
        <rFont val="Times New Roman"/>
        <family val="1"/>
      </rPr>
      <t>Мероприятие 2 задачи 1 подпрограммы 4</t>
    </r>
    <r>
      <rPr>
        <sz val="11"/>
        <rFont val="Times New Roman"/>
        <family val="1"/>
      </rPr>
      <t xml:space="preserve"> "Обеспечение исполнения контрактов при продаже путёвок МБУ "ЗОЛ"Чайка"</t>
    </r>
  </si>
  <si>
    <r>
      <rPr>
        <b/>
        <sz val="11"/>
        <rFont val="Times New Roman"/>
        <family val="1"/>
      </rPr>
      <t>Мероприятие 5 задачи 1 подпрограммы 4</t>
    </r>
    <r>
      <rPr>
        <sz val="11"/>
        <rFont val="Times New Roman"/>
        <family val="1"/>
      </rPr>
      <t xml:space="preserve"> "Создание условий для развития системы отдыха и оздоровления детей в рамках муниципального задания (задания учредителя)</t>
    </r>
  </si>
  <si>
    <r>
      <rPr>
        <b/>
        <sz val="11"/>
        <rFont val="Times New Roman"/>
        <family val="1"/>
      </rPr>
      <t>Мероприятие 7 задачи 1 подпрограммы 4</t>
    </r>
    <r>
      <rPr>
        <sz val="11"/>
        <rFont val="Times New Roman"/>
        <family val="1"/>
      </rPr>
      <t xml:space="preserve"> "Содействие временной занятости несовершеннолетних граждан в каникулярное время"</t>
    </r>
  </si>
  <si>
    <r>
      <rPr>
        <b/>
        <sz val="11"/>
        <rFont val="Times New Roman"/>
        <family val="1"/>
      </rPr>
      <t>Мероприятие 4 задачи 3 подпрограммы 2</t>
    </r>
    <r>
      <rPr>
        <sz val="11"/>
        <rFont val="Times New Roman"/>
        <family val="1"/>
      </rPr>
      <t xml:space="preserve"> "Содействие муниципальным дошкольным образовательным организациям (учреждениям) в проведении капитального ремонта зданий и помещений, находящихся в муниципальной собственности, используемых для предоставления услуг дошкольного образования" за счёт средств областного бюджета</t>
    </r>
  </si>
  <si>
    <r>
      <rPr>
        <b/>
        <sz val="11"/>
        <rFont val="Times New Roman"/>
        <family val="1"/>
      </rPr>
      <t>Мероприятие 1 задачи 1 подпрограммы 4</t>
    </r>
    <r>
      <rPr>
        <sz val="11"/>
        <rFont val="Times New Roman"/>
        <family val="1"/>
      </rPr>
      <t xml:space="preserve"> "Осуществление  ремонтных и строительных работ в  ЗОЛ "Чайка" в т.ч.:                                                         за счёт средств местного бюджета</t>
    </r>
  </si>
  <si>
    <r>
      <rPr>
        <b/>
        <sz val="11"/>
        <rFont val="Times New Roman"/>
        <family val="1"/>
      </rPr>
      <t>Мероприятие 8 задачи 1 подпрограммы 4</t>
    </r>
    <r>
      <rPr>
        <sz val="11"/>
        <rFont val="Times New Roman"/>
        <family val="1"/>
      </rPr>
      <t xml:space="preserve"> "Иные межбюджетные трансферты на реализацию мероприятий по обращениям, поступающим к депутатам Законодательного Собрания Тверской области (МБУ"ЗОЛ "Чайка")</t>
    </r>
  </si>
  <si>
    <r>
      <rPr>
        <b/>
        <sz val="11"/>
        <rFont val="Times New Roman"/>
        <family val="1"/>
      </rPr>
      <t>Мероприятие 4 задачи 2 подпрограммы 4</t>
    </r>
    <r>
      <rPr>
        <sz val="11"/>
        <rFont val="Times New Roman"/>
        <family val="1"/>
      </rPr>
      <t xml:space="preserve"> "Приобретение противопожарного оборудования ЗОЛ "Чайка" в рамках муниципального задания (задания учредителя)</t>
    </r>
  </si>
  <si>
    <r>
      <rPr>
        <b/>
        <sz val="11"/>
        <rFont val="Times New Roman"/>
        <family val="1"/>
      </rPr>
      <t>Мероприятие 4 задачи 2 подпрограммы 1</t>
    </r>
    <r>
      <rPr>
        <sz val="11"/>
        <rFont val="Times New Roman"/>
        <family val="1"/>
      </rPr>
      <t xml:space="preserve"> "Субсидии на выравнивание обеспеченности муниципальных образований по реализации ими их отдельных расходных обязательств за счёт средств областного бюджета"</t>
    </r>
  </si>
  <si>
    <r>
      <rPr>
        <b/>
        <sz val="11"/>
        <rFont val="Times New Roman"/>
        <family val="1"/>
      </rPr>
      <t>Мероприятие 5 задачи 2 подпрограммы 1</t>
    </r>
    <r>
      <rPr>
        <sz val="11"/>
        <rFont val="Times New Roman"/>
        <family val="1"/>
      </rPr>
      <t xml:space="preserve"> "Укрепление материально-технической базы муниципальных общеобразовательных организаций (учреждений) дополнительного образования"</t>
    </r>
  </si>
  <si>
    <r>
      <rPr>
        <b/>
        <sz val="11"/>
        <rFont val="Times New Roman"/>
        <family val="1"/>
      </rPr>
      <t>Мероприятие 2 задачи 2 подпрограммы 4</t>
    </r>
    <r>
      <rPr>
        <sz val="11"/>
        <rFont val="Times New Roman"/>
        <family val="1"/>
      </rPr>
      <t xml:space="preserve"> "Организация проведения страхования детей в лагерях и медицинских осмотров персонала"-ДШИ</t>
    </r>
  </si>
  <si>
    <r>
      <t xml:space="preserve"> Мероприятие 6  задачи 1 подпрограммы 2 </t>
    </r>
    <r>
      <rPr>
        <sz val="11"/>
        <color indexed="8"/>
        <rFont val="Times New Roman"/>
        <family val="1"/>
      </rPr>
      <t>"Обеспечение деятельности (оказание услуг) дошкольных образовательных организаций (учреждений) (приобретение основных средств, укрепление материально-технической базы) за счёт средств местного бюджета</t>
    </r>
  </si>
  <si>
    <r>
      <rPr>
        <b/>
        <sz val="11"/>
        <rFont val="Times New Roman"/>
        <family val="1"/>
      </rPr>
      <t>Мероприятие 6 задачи 1 подпрограммы 4</t>
    </r>
    <r>
      <rPr>
        <sz val="11"/>
        <rFont val="Times New Roman"/>
        <family val="1"/>
      </rPr>
      <t xml:space="preserve"> "Организация отдыха детей в каникулярное время в лагерях в рамках муниципального задания" -ДШИ</t>
    </r>
  </si>
  <si>
    <r>
      <rPr>
        <b/>
        <sz val="11"/>
        <rFont val="Times New Roman"/>
        <family val="1"/>
      </rPr>
      <t>Мероприятие 1 задачи 2 подпрограммы 3</t>
    </r>
    <r>
      <rPr>
        <sz val="11"/>
        <rFont val="Times New Roman"/>
        <family val="1"/>
      </rPr>
      <t xml:space="preserve"> "Материально техническое обеспечение антитеррористической безопасности в образовательных организациях(учреждениях)дополнительного образования</t>
    </r>
  </si>
  <si>
    <t xml:space="preserve"> "Материально техническое обеспечение антитеррористической безопасности в образовательных организациях(учреждениях)</t>
  </si>
  <si>
    <r>
      <t xml:space="preserve">Мероприятие 4 задачи 3 подпрограммы 1 </t>
    </r>
    <r>
      <rPr>
        <sz val="11"/>
        <rFont val="Times New Roman"/>
        <family val="1"/>
      </rPr>
      <t xml:space="preserve">" Субсидия для приобретения автобуса" </t>
    </r>
  </si>
  <si>
    <t xml:space="preserve"> "Материально техническое обеспечение антитеррористической безопасности в образовательных организациях(учреждениях)дошкольного образования</t>
  </si>
  <si>
    <r>
      <rPr>
        <b/>
        <sz val="11"/>
        <rFont val="Times New Roman"/>
        <family val="1"/>
      </rPr>
      <t xml:space="preserve">Мероприятие 5 задачи 2 подпрограммы 4 </t>
    </r>
    <r>
      <rPr>
        <sz val="11"/>
        <rFont val="Times New Roman"/>
        <family val="1"/>
      </rPr>
      <t>"Мероприятия  на создание в общеобразовательных организациях,расположенных в сельской местности.условий ,для занятий физической культурой и спортом за счет средств федерального бюджета.</t>
    </r>
  </si>
  <si>
    <t>2017 г.</t>
  </si>
  <si>
    <r>
      <rPr>
        <b/>
        <sz val="11"/>
        <rFont val="Times New Roman"/>
        <family val="1"/>
      </rPr>
      <t>Мероприятие 4 задачи 1 подпрограммы 4</t>
    </r>
    <r>
      <rPr>
        <sz val="11"/>
        <rFont val="Times New Roman"/>
        <family val="1"/>
      </rPr>
      <t xml:space="preserve"> "Организация отдыха детей в каникулярное время в рамках муниципального задания (задания учредителя) областной бюджет -ДШИ</t>
    </r>
  </si>
  <si>
    <r>
      <rPr>
        <b/>
        <sz val="11"/>
        <rFont val="Times New Roman"/>
        <family val="1"/>
      </rPr>
      <t>Мероприятие 4 задачи 1 подпрограммы 4</t>
    </r>
    <r>
      <rPr>
        <sz val="11"/>
        <rFont val="Times New Roman"/>
        <family val="1"/>
      </rPr>
      <t xml:space="preserve"> "Организация отдыха детей в каникулярное время в рамках муниципального задания (задания учредителя)областной бюджет </t>
    </r>
  </si>
  <si>
    <t>18/7</t>
  </si>
  <si>
    <t>20/7</t>
  </si>
  <si>
    <t>9,5/7,6</t>
  </si>
  <si>
    <t>9,6/7,6</t>
  </si>
  <si>
    <r>
      <t>о реализации муниципальной   программы муниципального образования  «Осташковский район» Тверской области</t>
    </r>
    <r>
      <rPr>
        <sz val="14"/>
        <rFont val="Times New Roman"/>
        <family val="1"/>
      </rPr>
      <t xml:space="preserve"> «__</t>
    </r>
    <r>
      <rPr>
        <u val="single"/>
        <sz val="14"/>
        <rFont val="Times New Roman"/>
        <family val="1"/>
      </rPr>
      <t>РАЗВИТИЕ МУНИЦИПАЛЬНОЙ СИСТЕМЫ ОБРАЗОВАНИЯ на 2015-2017 годы</t>
    </r>
    <r>
      <rPr>
        <sz val="14"/>
        <rFont val="Times New Roman"/>
        <family val="1"/>
      </rPr>
      <t>____»</t>
    </r>
  </si>
  <si>
    <r>
      <t>Главный администратор  (администратор)  муниципальной  программы муниципального образования   «Осташковский район» Тверской области</t>
    </r>
    <r>
      <rPr>
        <sz val="14"/>
        <rFont val="Times New Roman"/>
        <family val="1"/>
      </rPr>
      <t xml:space="preserve"> ________</t>
    </r>
    <r>
      <rPr>
        <u val="single"/>
        <sz val="14"/>
        <rFont val="Times New Roman"/>
        <family val="1"/>
      </rPr>
      <t>Администрация МО   «Осташковский район» (Отдел образования и молодёжной политики)</t>
    </r>
    <r>
      <rPr>
        <sz val="14"/>
        <rFont val="Times New Roman"/>
        <family val="1"/>
      </rPr>
      <t>______________________________________________________________</t>
    </r>
  </si>
  <si>
    <r>
      <t>Главный администратор  (администратор) муниципальной  программы  муниципального образования «Осташковский район» Тверской области __</t>
    </r>
    <r>
      <rPr>
        <b/>
        <u val="single"/>
        <sz val="12"/>
        <rFont val="Times New Roman"/>
        <family val="1"/>
      </rPr>
      <t>Администрация МО «Осташковский район» (Отдел образования и молодёжной политики)</t>
    </r>
    <r>
      <rPr>
        <b/>
        <sz val="12"/>
        <rFont val="Times New Roman"/>
        <family val="1"/>
      </rPr>
      <t>____</t>
    </r>
  </si>
  <si>
    <t>2014г.</t>
  </si>
  <si>
    <t>16/6</t>
  </si>
  <si>
    <t>18,5/7</t>
  </si>
  <si>
    <r>
      <rPr>
        <b/>
        <sz val="11"/>
        <rFont val="Times New Roman"/>
        <family val="1"/>
      </rPr>
      <t>Мероприятие 6 задачи 2 подпрограммы 1</t>
    </r>
    <r>
      <rPr>
        <sz val="11"/>
        <rFont val="Times New Roman"/>
        <family val="1"/>
      </rPr>
      <t xml:space="preserve">  "Проведение работ  по капитальному ремонту беговой дорожки"</t>
    </r>
  </si>
  <si>
    <r>
      <t xml:space="preserve">Мероприятие 4 задачи 4 подпрограммы 1 </t>
    </r>
    <r>
      <rPr>
        <sz val="11"/>
        <rFont val="Times New Roman"/>
        <family val="1"/>
      </rPr>
      <t>"Проведение мероприятий в муниципальных общеобразовательных организациях за счет средств бюджета МО "Осташковский район",связанных с приобретением программного продукта"</t>
    </r>
  </si>
  <si>
    <t>"Материально - техническое обеспечение пожарной безопасности в образовательных организациях (учреждениях) дошкольного образования</t>
  </si>
  <si>
    <t>"Материально - техническое обеспечение пожарной безопасности в образовательных организациях (учреждениях) дополнительного образования</t>
  </si>
  <si>
    <r>
      <t xml:space="preserve">« </t>
    </r>
    <r>
      <rPr>
        <i/>
        <u val="single"/>
        <sz val="12"/>
        <rFont val="Times New Roman"/>
        <family val="1"/>
      </rPr>
      <t>___РАЗВИТИЕ МУНИЦИПАЛЬНОЙ СИСТЕМЫ ОБРАЗОВАНИЯ на 2014 - 2017 годы____</t>
    </r>
    <r>
      <rPr>
        <i/>
        <sz val="12"/>
        <rFont val="Times New Roman"/>
        <family val="1"/>
      </rPr>
      <t>»</t>
    </r>
  </si>
  <si>
    <t>чел</t>
  </si>
  <si>
    <r>
      <t>Показатель 6 задачи 1подпрограммы 2</t>
    </r>
    <r>
      <rPr>
        <sz val="11"/>
        <rFont val="Times New Roman"/>
        <family val="1"/>
      </rPr>
      <t>"Число педагогических работников, прошедших курсы повышения квалификации и принявших участие в обучающих семинарах"</t>
    </r>
  </si>
  <si>
    <r>
      <t>Мероприятие 5 задачи 3 подпрограммы 2 "</t>
    </r>
    <r>
      <rPr>
        <sz val="11"/>
        <rFont val="Times New Roman"/>
        <family val="1"/>
      </rPr>
      <t>Субсидии на модернизацию региональных систем дошкольного образования за счет средств федерального бюджета "</t>
    </r>
  </si>
  <si>
    <r>
      <t>Показатель 7 задачи 5 подпрограммы 1</t>
    </r>
    <r>
      <rPr>
        <sz val="11"/>
        <rFont val="Times New Roman"/>
        <family val="1"/>
      </rPr>
      <t>"Число педагогических работников, прошедших курсы повышения квалификации и принявших участие в обучающих семинарах"</t>
    </r>
  </si>
  <si>
    <r>
      <rPr>
        <b/>
        <sz val="11"/>
        <rFont val="Times New Roman"/>
        <family val="1"/>
      </rPr>
      <t>Мероприятие 3 Задачи 5  подпрограммы 1</t>
    </r>
    <r>
      <rPr>
        <sz val="11"/>
        <rFont val="Times New Roman"/>
        <family val="1"/>
      </rPr>
      <t xml:space="preserve"> "Обеспечение курсовой подготовки руководителей и педагогов образовательных организаций (учреждений),включая учреждения дополнительного образования  "</t>
    </r>
  </si>
  <si>
    <t xml:space="preserve">в том числе за счет средств депутатов </t>
  </si>
  <si>
    <t>Проведение мероприятий в муниципальных общеобразовательных организациях и учреждениях дополнительного образования за счет средств бюджета МО "Осташковский район":в т.ч  Средства депутатов Собрания депутатов МО "Осташковский район"</t>
  </si>
  <si>
    <r>
      <t>Мероприятие 6 задачи 1 подпрограммы 1"</t>
    </r>
    <r>
      <rPr>
        <sz val="11"/>
        <rFont val="Times New Roman"/>
        <family val="1"/>
      </rPr>
      <t>Укрепление материально-технической базы муниципальных общеобразовательных организаций (учреждений)начального общего, основного общего, среднего общего образования"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"  в т.ч.: Средства депутатов Собрания депутатов МО "Осташковский район"</t>
    </r>
  </si>
  <si>
    <t xml:space="preserve"> в т.ч.: Средства депутатов Собрания депутатов МО "Осташковский район"</t>
  </si>
  <si>
    <r>
      <rPr>
        <b/>
        <sz val="11"/>
        <rFont val="Times New Roman"/>
        <family val="1"/>
      </rPr>
      <t>Мероприятие7 Задачи 1 подпрограммы 2</t>
    </r>
    <r>
      <rPr>
        <sz val="11"/>
        <rFont val="Times New Roman"/>
        <family val="1"/>
      </rPr>
      <t xml:space="preserve"> "Обеспечение курсовой подготовки руководителей и педагогов образовательных организаций (учреждений) дошкольного образования  "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</si>
</sst>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3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14" fillId="33" borderId="0" xfId="0" applyFont="1" applyFill="1" applyBorder="1" applyAlignment="1">
      <alignment horizontal="left" vertical="top"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 readingOrder="1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vertical="top" wrapText="1"/>
    </xf>
    <xf numFmtId="0" fontId="7" fillId="33" borderId="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justify" vertical="top" wrapText="1"/>
    </xf>
    <xf numFmtId="0" fontId="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7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35" borderId="11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0" fillId="35" borderId="14" xfId="0" applyFill="1" applyBorder="1" applyAlignment="1">
      <alignment/>
    </xf>
    <xf numFmtId="0" fontId="4" fillId="35" borderId="14" xfId="0" applyFont="1" applyFill="1" applyBorder="1" applyAlignment="1">
      <alignment/>
    </xf>
    <xf numFmtId="0" fontId="0" fillId="35" borderId="15" xfId="0" applyFill="1" applyBorder="1" applyAlignment="1">
      <alignment/>
    </xf>
    <xf numFmtId="0" fontId="4" fillId="35" borderId="14" xfId="0" applyFont="1" applyFill="1" applyBorder="1" applyAlignment="1">
      <alignment wrapText="1"/>
    </xf>
    <xf numFmtId="0" fontId="2" fillId="35" borderId="14" xfId="0" applyFont="1" applyFill="1" applyBorder="1" applyAlignment="1">
      <alignment horizontal="center" wrapText="1"/>
    </xf>
    <xf numFmtId="0" fontId="4" fillId="35" borderId="15" xfId="0" applyFont="1" applyFill="1" applyBorder="1" applyAlignment="1">
      <alignment wrapText="1"/>
    </xf>
    <xf numFmtId="0" fontId="2" fillId="35" borderId="15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2" fillId="35" borderId="10" xfId="0" applyFont="1" applyFill="1" applyBorder="1" applyAlignment="1">
      <alignment wrapText="1"/>
    </xf>
    <xf numFmtId="0" fontId="63" fillId="35" borderId="10" xfId="0" applyFont="1" applyFill="1" applyBorder="1" applyAlignment="1">
      <alignment/>
    </xf>
    <xf numFmtId="2" fontId="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vertical="top" wrapText="1"/>
    </xf>
    <xf numFmtId="0" fontId="4" fillId="36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wrapText="1"/>
    </xf>
    <xf numFmtId="2" fontId="4" fillId="35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168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4" fillId="35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4" fillId="35" borderId="15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63" fillId="0" borderId="10" xfId="0" applyNumberFormat="1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right" wrapText="1"/>
    </xf>
    <xf numFmtId="0" fontId="4" fillId="35" borderId="14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19" fillId="33" borderId="0" xfId="0" applyFont="1" applyFill="1" applyAlignment="1">
      <alignment horizontal="left"/>
    </xf>
    <xf numFmtId="0" fontId="2" fillId="35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85"/>
  <sheetViews>
    <sheetView zoomScale="70" zoomScaleNormal="70" zoomScaleSheetLayoutView="100" zoomScalePageLayoutView="0" workbookViewId="0" topLeftCell="C1">
      <selection activeCell="C8" sqref="C8:AD8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51" t="s">
        <v>56</v>
      </c>
      <c r="AD1" s="151"/>
    </row>
    <row r="2" spans="29:30" ht="162" customHeight="1">
      <c r="AC2" s="144"/>
      <c r="AD2" s="144"/>
    </row>
    <row r="3" spans="1:30" ht="18.75">
      <c r="A3" s="11"/>
      <c r="B3" s="11"/>
      <c r="C3" s="145" t="s">
        <v>23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</row>
    <row r="4" spans="1:30" ht="18.75">
      <c r="A4" s="11"/>
      <c r="B4" s="11"/>
      <c r="C4" s="145" t="s">
        <v>238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</row>
    <row r="5" spans="1:30" ht="18.75">
      <c r="A5" s="11"/>
      <c r="B5" s="11"/>
      <c r="C5" s="145" t="s">
        <v>28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</row>
    <row r="6" spans="1:30" ht="18.75">
      <c r="A6" s="11"/>
      <c r="B6" s="11"/>
      <c r="C6" s="152" t="s">
        <v>22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</row>
    <row r="7" spans="1:30" ht="18.75">
      <c r="A7" s="11"/>
      <c r="B7" s="11"/>
      <c r="C7" s="153" t="s">
        <v>27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</row>
    <row r="8" spans="1:30" ht="18.75">
      <c r="A8" s="11"/>
      <c r="B8" s="11"/>
      <c r="C8" s="145" t="s">
        <v>239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</row>
    <row r="9" spans="1:30" ht="18.75">
      <c r="A9" s="11"/>
      <c r="B9" s="11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</row>
    <row r="10" spans="1:30" ht="19.5">
      <c r="A10" s="11"/>
      <c r="B10" s="11"/>
      <c r="C10" s="157" t="s">
        <v>3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</row>
    <row r="11" spans="1:59" s="1" customFormat="1" ht="15.75" customHeight="1">
      <c r="A11" s="11"/>
      <c r="B11" s="11"/>
      <c r="C11" s="154" t="s">
        <v>24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55" t="s">
        <v>25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38" customFormat="1" ht="29.25" customHeight="1">
      <c r="A13" s="146" t="s">
        <v>4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 t="s">
        <v>7</v>
      </c>
      <c r="P13" s="146"/>
      <c r="Q13" s="146"/>
      <c r="R13" s="146"/>
      <c r="S13" s="146"/>
      <c r="T13" s="146"/>
      <c r="U13" s="146"/>
      <c r="V13" s="146"/>
      <c r="W13" s="146"/>
      <c r="X13" s="146"/>
      <c r="Y13" s="146" t="s">
        <v>8</v>
      </c>
      <c r="Z13" s="148" t="s">
        <v>0</v>
      </c>
      <c r="AA13" s="147" t="s">
        <v>21</v>
      </c>
      <c r="AB13" s="147"/>
      <c r="AC13" s="147"/>
      <c r="AD13" s="147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</row>
    <row r="14" spans="1:59" s="38" customFormat="1" ht="15">
      <c r="A14" s="146" t="s">
        <v>11</v>
      </c>
      <c r="B14" s="146"/>
      <c r="C14" s="146"/>
      <c r="D14" s="146" t="s">
        <v>12</v>
      </c>
      <c r="E14" s="146"/>
      <c r="F14" s="146" t="s">
        <v>13</v>
      </c>
      <c r="G14" s="146"/>
      <c r="H14" s="146" t="s">
        <v>10</v>
      </c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58"/>
      <c r="Z14" s="149"/>
      <c r="AA14" s="147" t="s">
        <v>20</v>
      </c>
      <c r="AB14" s="147" t="s">
        <v>19</v>
      </c>
      <c r="AC14" s="147" t="s">
        <v>18</v>
      </c>
      <c r="AD14" s="147" t="s">
        <v>17</v>
      </c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</row>
    <row r="15" spans="1:59" s="38" customFormat="1" ht="15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58"/>
      <c r="Z15" s="149"/>
      <c r="AA15" s="147"/>
      <c r="AB15" s="147"/>
      <c r="AC15" s="147"/>
      <c r="AD15" s="147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</row>
    <row r="16" spans="1:59" s="38" customFormat="1" ht="15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58"/>
      <c r="Z16" s="150"/>
      <c r="AA16" s="147"/>
      <c r="AB16" s="147"/>
      <c r="AC16" s="147"/>
      <c r="AD16" s="147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</row>
    <row r="17" spans="1:59" s="38" customFormat="1" ht="15.75" customHeight="1">
      <c r="A17" s="47">
        <v>1</v>
      </c>
      <c r="B17" s="47">
        <v>2</v>
      </c>
      <c r="C17" s="47">
        <v>3</v>
      </c>
      <c r="D17" s="48">
        <v>4</v>
      </c>
      <c r="E17" s="48">
        <v>5</v>
      </c>
      <c r="F17" s="48">
        <v>6</v>
      </c>
      <c r="G17" s="48">
        <v>7</v>
      </c>
      <c r="H17" s="48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  <c r="N17" s="47">
        <v>14</v>
      </c>
      <c r="O17" s="47">
        <f aca="true" t="shared" si="0" ref="O17:Y17">N17+1</f>
        <v>15</v>
      </c>
      <c r="P17" s="47">
        <f t="shared" si="0"/>
        <v>16</v>
      </c>
      <c r="Q17" s="47">
        <f t="shared" si="0"/>
        <v>17</v>
      </c>
      <c r="R17" s="47">
        <f t="shared" si="0"/>
        <v>18</v>
      </c>
      <c r="S17" s="47">
        <f t="shared" si="0"/>
        <v>19</v>
      </c>
      <c r="T17" s="47">
        <f t="shared" si="0"/>
        <v>20</v>
      </c>
      <c r="U17" s="47">
        <f t="shared" si="0"/>
        <v>21</v>
      </c>
      <c r="V17" s="47">
        <f t="shared" si="0"/>
        <v>22</v>
      </c>
      <c r="W17" s="47">
        <f t="shared" si="0"/>
        <v>23</v>
      </c>
      <c r="X17" s="47">
        <f t="shared" si="0"/>
        <v>24</v>
      </c>
      <c r="Y17" s="47">
        <f t="shared" si="0"/>
        <v>25</v>
      </c>
      <c r="Z17" s="55">
        <f>Y17+1</f>
        <v>26</v>
      </c>
      <c r="AA17" s="55">
        <f>Z17+1</f>
        <v>27</v>
      </c>
      <c r="AB17" s="55">
        <f>AA17+1</f>
        <v>28</v>
      </c>
      <c r="AC17" s="55">
        <f>AB17+1</f>
        <v>29</v>
      </c>
      <c r="AD17" s="55">
        <f>AC17+1</f>
        <v>30</v>
      </c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</row>
    <row r="18" spans="1:59" s="38" customFormat="1" ht="15">
      <c r="A18" s="46"/>
      <c r="B18" s="46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3">
        <v>1</v>
      </c>
      <c r="P18" s="43">
        <v>2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57" t="s">
        <v>6</v>
      </c>
      <c r="Z18" s="44" t="s">
        <v>143</v>
      </c>
      <c r="AA18" s="96"/>
      <c r="AB18" s="43"/>
      <c r="AC18" s="43"/>
      <c r="AD18" s="43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</row>
    <row r="19" spans="1:59" s="38" customFormat="1" ht="15">
      <c r="A19" s="46"/>
      <c r="B19" s="46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57" t="s">
        <v>16</v>
      </c>
      <c r="Z19" s="44" t="s">
        <v>143</v>
      </c>
      <c r="AA19" s="56"/>
      <c r="AB19" s="43"/>
      <c r="AC19" s="43"/>
      <c r="AD19" s="43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</row>
    <row r="20" spans="1:59" s="38" customFormat="1" ht="4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1</v>
      </c>
      <c r="P20" s="43">
        <v>2</v>
      </c>
      <c r="Q20" s="43">
        <v>0</v>
      </c>
      <c r="R20" s="43">
        <v>1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56" t="s">
        <v>30</v>
      </c>
      <c r="Z20" s="44"/>
      <c r="AA20" s="56"/>
      <c r="AB20" s="43"/>
      <c r="AC20" s="43"/>
      <c r="AD20" s="43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</row>
    <row r="21" spans="1:59" s="38" customFormat="1" ht="4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>
        <v>1</v>
      </c>
      <c r="P21" s="43">
        <v>2</v>
      </c>
      <c r="Q21" s="43">
        <v>0</v>
      </c>
      <c r="R21" s="43">
        <v>1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1</v>
      </c>
      <c r="Y21" s="56" t="s">
        <v>31</v>
      </c>
      <c r="Z21" s="44" t="s">
        <v>144</v>
      </c>
      <c r="AA21" s="83"/>
      <c r="AB21" s="43"/>
      <c r="AC21" s="43"/>
      <c r="AD21" s="43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</row>
    <row r="22" spans="1:59" s="38" customFormat="1" ht="30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>
        <v>1</v>
      </c>
      <c r="P22" s="43">
        <v>2</v>
      </c>
      <c r="Q22" s="43">
        <v>0</v>
      </c>
      <c r="R22" s="43">
        <v>1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2</v>
      </c>
      <c r="Y22" s="56" t="s">
        <v>32</v>
      </c>
      <c r="Z22" s="44" t="s">
        <v>144</v>
      </c>
      <c r="AA22" s="83"/>
      <c r="AB22" s="43"/>
      <c r="AC22" s="43"/>
      <c r="AD22" s="43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</row>
    <row r="23" spans="1:59" s="38" customFormat="1" ht="48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>
        <v>1</v>
      </c>
      <c r="P23" s="43">
        <v>2</v>
      </c>
      <c r="Q23" s="43">
        <v>0</v>
      </c>
      <c r="R23" s="43">
        <v>1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3</v>
      </c>
      <c r="Y23" s="56" t="s">
        <v>33</v>
      </c>
      <c r="Z23" s="44" t="s">
        <v>144</v>
      </c>
      <c r="AA23" s="83"/>
      <c r="AB23" s="43"/>
      <c r="AC23" s="43"/>
      <c r="AD23" s="43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</row>
    <row r="24" spans="1:59" s="38" customFormat="1" ht="90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>
        <v>1</v>
      </c>
      <c r="P24" s="43">
        <v>2</v>
      </c>
      <c r="Q24" s="43">
        <v>0</v>
      </c>
      <c r="R24" s="43">
        <v>1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4</v>
      </c>
      <c r="Y24" s="56" t="s">
        <v>34</v>
      </c>
      <c r="Z24" s="44" t="s">
        <v>144</v>
      </c>
      <c r="AA24" s="83"/>
      <c r="AB24" s="43"/>
      <c r="AC24" s="43"/>
      <c r="AD24" s="43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</row>
    <row r="25" spans="1:59" s="38" customFormat="1" ht="30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>
        <v>1</v>
      </c>
      <c r="P25" s="43">
        <v>2</v>
      </c>
      <c r="Q25" s="43">
        <v>0</v>
      </c>
      <c r="R25" s="43">
        <v>1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5</v>
      </c>
      <c r="Y25" s="56" t="s">
        <v>35</v>
      </c>
      <c r="Z25" s="44" t="s">
        <v>144</v>
      </c>
      <c r="AA25" s="83"/>
      <c r="AB25" s="43"/>
      <c r="AC25" s="43"/>
      <c r="AD25" s="43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</row>
    <row r="26" spans="1:59" s="38" customFormat="1" ht="4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43">
        <v>1</v>
      </c>
      <c r="P26" s="43">
        <v>2</v>
      </c>
      <c r="Q26" s="43">
        <v>0</v>
      </c>
      <c r="R26" s="43">
        <v>1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6</v>
      </c>
      <c r="Y26" s="56" t="s">
        <v>36</v>
      </c>
      <c r="Z26" s="44" t="s">
        <v>144</v>
      </c>
      <c r="AA26" s="83"/>
      <c r="AB26" s="58"/>
      <c r="AC26" s="58"/>
      <c r="AD26" s="58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</row>
    <row r="27" spans="1:59" s="38" customFormat="1" ht="4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43">
        <v>1</v>
      </c>
      <c r="P27" s="43">
        <v>2</v>
      </c>
      <c r="Q27" s="43">
        <v>0</v>
      </c>
      <c r="R27" s="43">
        <v>1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7</v>
      </c>
      <c r="Y27" s="56" t="s">
        <v>37</v>
      </c>
      <c r="Z27" s="44" t="s">
        <v>145</v>
      </c>
      <c r="AA27" s="83"/>
      <c r="AB27" s="58"/>
      <c r="AC27" s="58"/>
      <c r="AD27" s="58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</row>
    <row r="28" spans="1:59" s="38" customFormat="1" ht="30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>
        <v>1</v>
      </c>
      <c r="P28" s="43">
        <v>2</v>
      </c>
      <c r="Q28" s="43">
        <v>1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56" t="s">
        <v>147</v>
      </c>
      <c r="Z28" s="44" t="s">
        <v>146</v>
      </c>
      <c r="AA28" s="43"/>
      <c r="AB28" s="43"/>
      <c r="AC28" s="43"/>
      <c r="AD28" s="43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</row>
    <row r="29" spans="1:59" s="38" customFormat="1" ht="34.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>
        <v>1</v>
      </c>
      <c r="P29" s="43">
        <v>2</v>
      </c>
      <c r="Q29" s="43">
        <v>1</v>
      </c>
      <c r="R29" s="43">
        <v>0</v>
      </c>
      <c r="S29" s="43">
        <v>1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56" t="s">
        <v>92</v>
      </c>
      <c r="Z29" s="44"/>
      <c r="AA29" s="43"/>
      <c r="AB29" s="43"/>
      <c r="AC29" s="43"/>
      <c r="AD29" s="43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</row>
    <row r="30" spans="1:59" s="38" customFormat="1" ht="31.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>
        <v>1</v>
      </c>
      <c r="P30" s="43">
        <v>2</v>
      </c>
      <c r="Q30" s="43">
        <v>1</v>
      </c>
      <c r="R30" s="43">
        <v>0</v>
      </c>
      <c r="S30" s="43">
        <v>1</v>
      </c>
      <c r="T30" s="43">
        <v>0</v>
      </c>
      <c r="U30" s="43">
        <v>0</v>
      </c>
      <c r="V30" s="43">
        <v>0</v>
      </c>
      <c r="W30" s="43">
        <v>0</v>
      </c>
      <c r="X30" s="43">
        <v>1</v>
      </c>
      <c r="Y30" s="56" t="s">
        <v>57</v>
      </c>
      <c r="Z30" s="44" t="s">
        <v>144</v>
      </c>
      <c r="AA30" s="43"/>
      <c r="AB30" s="43"/>
      <c r="AC30" s="43"/>
      <c r="AD30" s="43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</row>
    <row r="31" spans="1:59" s="38" customFormat="1" ht="30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43">
        <v>1</v>
      </c>
      <c r="P31" s="43">
        <v>2</v>
      </c>
      <c r="Q31" s="43">
        <v>1</v>
      </c>
      <c r="R31" s="43">
        <v>0</v>
      </c>
      <c r="S31" s="43">
        <v>1</v>
      </c>
      <c r="T31" s="43">
        <v>0</v>
      </c>
      <c r="U31" s="43">
        <v>0</v>
      </c>
      <c r="V31" s="43">
        <v>0</v>
      </c>
      <c r="W31" s="43">
        <v>0</v>
      </c>
      <c r="X31" s="43">
        <v>2</v>
      </c>
      <c r="Y31" s="56" t="s">
        <v>38</v>
      </c>
      <c r="Z31" s="44" t="s">
        <v>144</v>
      </c>
      <c r="AA31" s="58"/>
      <c r="AB31" s="58"/>
      <c r="AC31" s="58"/>
      <c r="AD31" s="58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</row>
    <row r="32" spans="1:59" s="38" customFormat="1" ht="60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43">
        <v>1</v>
      </c>
      <c r="P32" s="43">
        <v>2</v>
      </c>
      <c r="Q32" s="43">
        <v>1</v>
      </c>
      <c r="R32" s="43">
        <v>0</v>
      </c>
      <c r="S32" s="43">
        <v>1</v>
      </c>
      <c r="T32" s="43">
        <v>0</v>
      </c>
      <c r="U32" s="43">
        <v>0</v>
      </c>
      <c r="V32" s="43">
        <v>0</v>
      </c>
      <c r="W32" s="43">
        <v>0</v>
      </c>
      <c r="X32" s="43">
        <v>3</v>
      </c>
      <c r="Y32" s="56" t="s">
        <v>209</v>
      </c>
      <c r="Z32" s="44" t="s">
        <v>144</v>
      </c>
      <c r="AA32" s="58"/>
      <c r="AB32" s="58"/>
      <c r="AC32" s="58"/>
      <c r="AD32" s="58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</row>
    <row r="33" spans="1:59" s="38" customFormat="1" ht="48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43">
        <v>1</v>
      </c>
      <c r="P33" s="43">
        <v>2</v>
      </c>
      <c r="Q33" s="43">
        <v>1</v>
      </c>
      <c r="R33" s="43">
        <v>0</v>
      </c>
      <c r="S33" s="43">
        <v>1</v>
      </c>
      <c r="T33" s="43">
        <v>0</v>
      </c>
      <c r="U33" s="43">
        <v>0</v>
      </c>
      <c r="V33" s="43">
        <v>0</v>
      </c>
      <c r="W33" s="43">
        <v>0</v>
      </c>
      <c r="X33" s="43">
        <v>4</v>
      </c>
      <c r="Y33" s="56" t="s">
        <v>39</v>
      </c>
      <c r="Z33" s="44" t="s">
        <v>144</v>
      </c>
      <c r="AA33" s="58"/>
      <c r="AB33" s="58"/>
      <c r="AC33" s="58"/>
      <c r="AD33" s="58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</row>
    <row r="34" spans="1:59" s="38" customFormat="1" ht="32.2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43">
        <v>1</v>
      </c>
      <c r="P34" s="43">
        <v>2</v>
      </c>
      <c r="Q34" s="43">
        <v>1</v>
      </c>
      <c r="R34" s="43">
        <v>0</v>
      </c>
      <c r="S34" s="43">
        <v>1</v>
      </c>
      <c r="T34" s="43">
        <v>0</v>
      </c>
      <c r="U34" s="43">
        <v>0</v>
      </c>
      <c r="V34" s="43">
        <v>0</v>
      </c>
      <c r="W34" s="43">
        <v>0</v>
      </c>
      <c r="X34" s="43">
        <v>5</v>
      </c>
      <c r="Y34" s="56" t="s">
        <v>40</v>
      </c>
      <c r="Z34" s="44" t="s">
        <v>144</v>
      </c>
      <c r="AA34" s="58"/>
      <c r="AB34" s="58"/>
      <c r="AC34" s="58"/>
      <c r="AD34" s="58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</row>
    <row r="35" spans="1:59" s="38" customFormat="1" ht="34.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43">
        <v>1</v>
      </c>
      <c r="P35" s="43">
        <v>2</v>
      </c>
      <c r="Q35" s="43">
        <v>1</v>
      </c>
      <c r="R35" s="43">
        <v>0</v>
      </c>
      <c r="S35" s="43">
        <v>1</v>
      </c>
      <c r="T35" s="43">
        <v>0</v>
      </c>
      <c r="U35" s="43">
        <v>0</v>
      </c>
      <c r="V35" s="43">
        <v>0</v>
      </c>
      <c r="W35" s="43">
        <v>0</v>
      </c>
      <c r="X35" s="43">
        <v>6</v>
      </c>
      <c r="Y35" s="56" t="s">
        <v>41</v>
      </c>
      <c r="Z35" s="44" t="s">
        <v>144</v>
      </c>
      <c r="AA35" s="58"/>
      <c r="AB35" s="58"/>
      <c r="AC35" s="58"/>
      <c r="AD35" s="58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</row>
    <row r="36" spans="1:59" s="38" customFormat="1" ht="30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43">
        <v>1</v>
      </c>
      <c r="P36" s="43">
        <v>2</v>
      </c>
      <c r="Q36" s="43">
        <v>1</v>
      </c>
      <c r="R36" s="43">
        <v>0</v>
      </c>
      <c r="S36" s="43">
        <v>1</v>
      </c>
      <c r="T36" s="43">
        <v>0</v>
      </c>
      <c r="U36" s="43">
        <v>0</v>
      </c>
      <c r="V36" s="43">
        <v>0</v>
      </c>
      <c r="W36" s="43">
        <v>0</v>
      </c>
      <c r="X36" s="43">
        <v>7</v>
      </c>
      <c r="Y36" s="56" t="s">
        <v>58</v>
      </c>
      <c r="Z36" s="44" t="s">
        <v>144</v>
      </c>
      <c r="AA36" s="58"/>
      <c r="AB36" s="58"/>
      <c r="AC36" s="58"/>
      <c r="AD36" s="58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</row>
    <row r="37" spans="1:59" s="38" customFormat="1" ht="48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43">
        <v>1</v>
      </c>
      <c r="P37" s="43">
        <v>2</v>
      </c>
      <c r="Q37" s="43">
        <v>1</v>
      </c>
      <c r="R37" s="43">
        <v>0</v>
      </c>
      <c r="S37" s="43">
        <v>1</v>
      </c>
      <c r="T37" s="43">
        <v>0</v>
      </c>
      <c r="U37" s="43">
        <v>0</v>
      </c>
      <c r="V37" s="43">
        <v>0</v>
      </c>
      <c r="W37" s="43">
        <v>0</v>
      </c>
      <c r="X37" s="43">
        <v>8</v>
      </c>
      <c r="Y37" s="63" t="s">
        <v>93</v>
      </c>
      <c r="Z37" s="44" t="s">
        <v>144</v>
      </c>
      <c r="AA37" s="58"/>
      <c r="AB37" s="58"/>
      <c r="AC37" s="58"/>
      <c r="AD37" s="58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</row>
    <row r="38" spans="1:59" s="38" customFormat="1" ht="65.2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43">
        <v>1</v>
      </c>
      <c r="P38" s="43">
        <v>2</v>
      </c>
      <c r="Q38" s="43">
        <v>1</v>
      </c>
      <c r="R38" s="43">
        <v>0</v>
      </c>
      <c r="S38" s="43">
        <v>1</v>
      </c>
      <c r="T38" s="43">
        <v>0</v>
      </c>
      <c r="U38" s="43">
        <v>0</v>
      </c>
      <c r="V38" s="43">
        <v>0</v>
      </c>
      <c r="W38" s="43">
        <v>0</v>
      </c>
      <c r="X38" s="43">
        <v>9</v>
      </c>
      <c r="Y38" s="56" t="s">
        <v>94</v>
      </c>
      <c r="Z38" s="44" t="s">
        <v>144</v>
      </c>
      <c r="AA38" s="58"/>
      <c r="AB38" s="58"/>
      <c r="AC38" s="58"/>
      <c r="AD38" s="58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</row>
    <row r="39" spans="1:59" s="38" customFormat="1" ht="54.7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>
        <v>1</v>
      </c>
      <c r="P39" s="58">
        <v>2</v>
      </c>
      <c r="Q39" s="58">
        <v>1</v>
      </c>
      <c r="R39" s="58">
        <v>0</v>
      </c>
      <c r="S39" s="58">
        <v>1</v>
      </c>
      <c r="T39" s="58">
        <v>0</v>
      </c>
      <c r="U39" s="58">
        <v>0</v>
      </c>
      <c r="V39" s="58">
        <v>1</v>
      </c>
      <c r="W39" s="58">
        <v>0</v>
      </c>
      <c r="X39" s="58">
        <v>0</v>
      </c>
      <c r="Y39" s="56" t="s">
        <v>151</v>
      </c>
      <c r="Z39" s="44"/>
      <c r="AA39" s="58"/>
      <c r="AB39" s="58"/>
      <c r="AC39" s="58"/>
      <c r="AD39" s="58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</row>
    <row r="40" spans="1:59" s="38" customFormat="1" ht="48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>
        <v>1</v>
      </c>
      <c r="P40" s="58">
        <v>2</v>
      </c>
      <c r="Q40" s="58">
        <v>1</v>
      </c>
      <c r="R40" s="58">
        <v>0</v>
      </c>
      <c r="S40" s="58">
        <v>1</v>
      </c>
      <c r="T40" s="58">
        <v>0</v>
      </c>
      <c r="U40" s="58">
        <v>0</v>
      </c>
      <c r="V40" s="58">
        <v>2</v>
      </c>
      <c r="W40" s="58">
        <v>0</v>
      </c>
      <c r="X40" s="58">
        <v>0</v>
      </c>
      <c r="Y40" s="56" t="s">
        <v>150</v>
      </c>
      <c r="Z40" s="44"/>
      <c r="AA40" s="58"/>
      <c r="AB40" s="58"/>
      <c r="AC40" s="58"/>
      <c r="AD40" s="58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</row>
    <row r="41" spans="1:59" s="38" customFormat="1" ht="77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>
        <v>1</v>
      </c>
      <c r="P41" s="58">
        <v>2</v>
      </c>
      <c r="Q41" s="58">
        <v>1</v>
      </c>
      <c r="R41" s="58">
        <v>0</v>
      </c>
      <c r="S41" s="58">
        <v>1</v>
      </c>
      <c r="T41" s="58">
        <v>0</v>
      </c>
      <c r="U41" s="58">
        <v>0</v>
      </c>
      <c r="V41" s="58">
        <v>3</v>
      </c>
      <c r="W41" s="58">
        <v>0</v>
      </c>
      <c r="X41" s="58">
        <v>0</v>
      </c>
      <c r="Y41" s="56" t="s">
        <v>152</v>
      </c>
      <c r="Z41" s="44"/>
      <c r="AA41" s="58"/>
      <c r="AB41" s="58"/>
      <c r="AC41" s="58"/>
      <c r="AD41" s="58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</row>
    <row r="42" spans="1:59" s="38" customFormat="1" ht="94.5" customHeight="1">
      <c r="A42" s="58">
        <v>0</v>
      </c>
      <c r="B42" s="58">
        <v>0</v>
      </c>
      <c r="C42" s="58">
        <v>9</v>
      </c>
      <c r="D42" s="58">
        <v>0</v>
      </c>
      <c r="E42" s="58">
        <v>7</v>
      </c>
      <c r="F42" s="58">
        <v>0</v>
      </c>
      <c r="G42" s="58">
        <v>2</v>
      </c>
      <c r="H42" s="58">
        <v>1</v>
      </c>
      <c r="I42" s="58">
        <v>2</v>
      </c>
      <c r="J42" s="58">
        <v>1</v>
      </c>
      <c r="K42" s="58">
        <v>7</v>
      </c>
      <c r="L42" s="58">
        <v>6</v>
      </c>
      <c r="M42" s="58">
        <v>0</v>
      </c>
      <c r="N42" s="58">
        <v>2</v>
      </c>
      <c r="O42" s="58">
        <v>1</v>
      </c>
      <c r="P42" s="58">
        <v>2</v>
      </c>
      <c r="Q42" s="58">
        <v>1</v>
      </c>
      <c r="R42" s="58">
        <v>0</v>
      </c>
      <c r="S42" s="58">
        <v>1</v>
      </c>
      <c r="T42" s="58">
        <v>0</v>
      </c>
      <c r="U42" s="58">
        <v>0</v>
      </c>
      <c r="V42" s="58">
        <v>4</v>
      </c>
      <c r="W42" s="58">
        <v>0</v>
      </c>
      <c r="X42" s="58">
        <v>0</v>
      </c>
      <c r="Y42" s="56" t="s">
        <v>206</v>
      </c>
      <c r="Z42" s="79" t="s">
        <v>146</v>
      </c>
      <c r="AA42" s="58"/>
      <c r="AB42" s="58"/>
      <c r="AC42" s="58"/>
      <c r="AD42" s="58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</row>
    <row r="43" spans="1:59" s="38" customFormat="1" ht="23.25" customHeight="1">
      <c r="A43" s="58">
        <v>0</v>
      </c>
      <c r="B43" s="58">
        <v>0</v>
      </c>
      <c r="C43" s="58">
        <v>9</v>
      </c>
      <c r="D43" s="58">
        <v>0</v>
      </c>
      <c r="E43" s="58">
        <v>7</v>
      </c>
      <c r="F43" s="58">
        <v>0</v>
      </c>
      <c r="G43" s="58">
        <v>2</v>
      </c>
      <c r="H43" s="58">
        <v>1</v>
      </c>
      <c r="I43" s="58">
        <v>2</v>
      </c>
      <c r="J43" s="58">
        <v>1</v>
      </c>
      <c r="K43" s="58">
        <v>2</v>
      </c>
      <c r="L43" s="58">
        <v>0</v>
      </c>
      <c r="M43" s="58">
        <v>0</v>
      </c>
      <c r="N43" s="58">
        <v>8</v>
      </c>
      <c r="O43" s="58">
        <v>1</v>
      </c>
      <c r="P43" s="58">
        <v>2</v>
      </c>
      <c r="Q43" s="58">
        <v>1</v>
      </c>
      <c r="R43" s="58">
        <v>0</v>
      </c>
      <c r="S43" s="58">
        <v>1</v>
      </c>
      <c r="T43" s="58">
        <v>0</v>
      </c>
      <c r="U43" s="58">
        <v>0</v>
      </c>
      <c r="V43" s="58">
        <v>4</v>
      </c>
      <c r="W43" s="58">
        <v>0</v>
      </c>
      <c r="X43" s="58">
        <v>0</v>
      </c>
      <c r="Y43" s="83" t="s">
        <v>200</v>
      </c>
      <c r="Z43" s="79" t="s">
        <v>146</v>
      </c>
      <c r="AA43" s="58"/>
      <c r="AB43" s="58"/>
      <c r="AC43" s="58"/>
      <c r="AD43" s="58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</row>
    <row r="44" spans="1:59" s="38" customFormat="1" ht="63.75" customHeight="1">
      <c r="A44" s="58">
        <v>0</v>
      </c>
      <c r="B44" s="58">
        <v>0</v>
      </c>
      <c r="C44" s="58">
        <v>9</v>
      </c>
      <c r="D44" s="58">
        <v>0</v>
      </c>
      <c r="E44" s="58">
        <v>7</v>
      </c>
      <c r="F44" s="58">
        <v>0</v>
      </c>
      <c r="G44" s="58">
        <v>2</v>
      </c>
      <c r="H44" s="58">
        <v>1</v>
      </c>
      <c r="I44" s="58">
        <v>2</v>
      </c>
      <c r="J44" s="58">
        <v>1</v>
      </c>
      <c r="K44" s="58">
        <v>2</v>
      </c>
      <c r="L44" s="58">
        <v>0</v>
      </c>
      <c r="M44" s="58">
        <v>0</v>
      </c>
      <c r="N44" s="58">
        <v>9</v>
      </c>
      <c r="O44" s="58">
        <v>1</v>
      </c>
      <c r="P44" s="58">
        <v>2</v>
      </c>
      <c r="Q44" s="58">
        <v>1</v>
      </c>
      <c r="R44" s="58">
        <v>0</v>
      </c>
      <c r="S44" s="58">
        <v>1</v>
      </c>
      <c r="T44" s="58">
        <v>0</v>
      </c>
      <c r="U44" s="58">
        <v>0</v>
      </c>
      <c r="V44" s="58">
        <v>5</v>
      </c>
      <c r="W44" s="58">
        <v>0</v>
      </c>
      <c r="X44" s="58">
        <v>0</v>
      </c>
      <c r="Y44" s="63" t="s">
        <v>95</v>
      </c>
      <c r="Z44" s="79" t="s">
        <v>146</v>
      </c>
      <c r="AA44" s="58"/>
      <c r="AB44" s="58"/>
      <c r="AC44" s="58"/>
      <c r="AD44" s="58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</row>
    <row r="45" spans="1:59" s="38" customFormat="1" ht="53.25" customHeight="1">
      <c r="A45" s="58">
        <v>0</v>
      </c>
      <c r="B45" s="58">
        <v>0</v>
      </c>
      <c r="C45" s="58">
        <v>9</v>
      </c>
      <c r="D45" s="58">
        <v>0</v>
      </c>
      <c r="E45" s="58">
        <v>7</v>
      </c>
      <c r="F45" s="58">
        <v>0</v>
      </c>
      <c r="G45" s="58">
        <v>2</v>
      </c>
      <c r="H45" s="58">
        <v>1</v>
      </c>
      <c r="I45" s="58">
        <v>2</v>
      </c>
      <c r="J45" s="58">
        <v>1</v>
      </c>
      <c r="K45" s="58">
        <v>2</v>
      </c>
      <c r="L45" s="58">
        <v>0</v>
      </c>
      <c r="M45" s="58">
        <v>3</v>
      </c>
      <c r="N45" s="58">
        <v>3</v>
      </c>
      <c r="O45" s="58">
        <v>1</v>
      </c>
      <c r="P45" s="58">
        <v>2</v>
      </c>
      <c r="Q45" s="58">
        <v>1</v>
      </c>
      <c r="R45" s="58">
        <v>0</v>
      </c>
      <c r="S45" s="58">
        <v>1</v>
      </c>
      <c r="T45" s="58">
        <v>0</v>
      </c>
      <c r="U45" s="58">
        <v>0</v>
      </c>
      <c r="V45" s="58">
        <v>6</v>
      </c>
      <c r="W45" s="58">
        <v>0</v>
      </c>
      <c r="X45" s="58">
        <v>0</v>
      </c>
      <c r="Y45" s="63" t="s">
        <v>203</v>
      </c>
      <c r="Z45" s="79" t="s">
        <v>146</v>
      </c>
      <c r="AA45" s="58"/>
      <c r="AB45" s="58"/>
      <c r="AC45" s="58"/>
      <c r="AD45" s="58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</row>
    <row r="46" spans="1:59" s="38" customFormat="1" ht="80.2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>
        <v>1</v>
      </c>
      <c r="P46" s="58">
        <v>2</v>
      </c>
      <c r="Q46" s="58">
        <v>1</v>
      </c>
      <c r="R46" s="58">
        <v>0</v>
      </c>
      <c r="S46" s="58">
        <v>2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6" t="s">
        <v>96</v>
      </c>
      <c r="Z46" s="44"/>
      <c r="AA46" s="58"/>
      <c r="AB46" s="58"/>
      <c r="AC46" s="58"/>
      <c r="AD46" s="58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</row>
    <row r="47" spans="1:59" s="38" customFormat="1" ht="63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>
        <v>1</v>
      </c>
      <c r="P47" s="58">
        <v>2</v>
      </c>
      <c r="Q47" s="58">
        <v>1</v>
      </c>
      <c r="R47" s="58">
        <v>0</v>
      </c>
      <c r="S47" s="58">
        <v>2</v>
      </c>
      <c r="T47" s="58">
        <v>0</v>
      </c>
      <c r="U47" s="58">
        <v>0</v>
      </c>
      <c r="V47" s="58">
        <v>0</v>
      </c>
      <c r="W47" s="58">
        <v>0</v>
      </c>
      <c r="X47" s="58">
        <v>1</v>
      </c>
      <c r="Y47" s="56" t="s">
        <v>187</v>
      </c>
      <c r="Z47" s="79" t="s">
        <v>144</v>
      </c>
      <c r="AA47" s="58"/>
      <c r="AB47" s="58"/>
      <c r="AC47" s="58"/>
      <c r="AD47" s="58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</row>
    <row r="48" spans="1:59" s="38" customFormat="1" ht="48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>
        <v>1</v>
      </c>
      <c r="P48" s="58">
        <v>2</v>
      </c>
      <c r="Q48" s="58">
        <v>1</v>
      </c>
      <c r="R48" s="58">
        <v>0</v>
      </c>
      <c r="S48" s="58">
        <v>2</v>
      </c>
      <c r="T48" s="58">
        <v>0</v>
      </c>
      <c r="U48" s="58">
        <v>0</v>
      </c>
      <c r="V48" s="58">
        <v>0</v>
      </c>
      <c r="W48" s="58">
        <v>0</v>
      </c>
      <c r="X48" s="58">
        <v>2</v>
      </c>
      <c r="Y48" s="56" t="s">
        <v>59</v>
      </c>
      <c r="Z48" s="79" t="s">
        <v>145</v>
      </c>
      <c r="AA48" s="58"/>
      <c r="AB48" s="58"/>
      <c r="AC48" s="58"/>
      <c r="AD48" s="58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</row>
    <row r="49" spans="1:59" s="38" customFormat="1" ht="30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>
        <v>1</v>
      </c>
      <c r="P49" s="58">
        <v>2</v>
      </c>
      <c r="Q49" s="58">
        <v>1</v>
      </c>
      <c r="R49" s="58">
        <v>0</v>
      </c>
      <c r="S49" s="58">
        <v>2</v>
      </c>
      <c r="T49" s="58">
        <v>0</v>
      </c>
      <c r="U49" s="58">
        <v>0</v>
      </c>
      <c r="V49" s="58">
        <v>0</v>
      </c>
      <c r="W49" s="58">
        <v>0</v>
      </c>
      <c r="X49" s="58">
        <v>3</v>
      </c>
      <c r="Y49" s="56" t="s">
        <v>153</v>
      </c>
      <c r="Z49" s="79" t="s">
        <v>145</v>
      </c>
      <c r="AA49" s="58"/>
      <c r="AB49" s="58"/>
      <c r="AC49" s="58"/>
      <c r="AD49" s="58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spans="1:59" s="38" customFormat="1" ht="31.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>
        <v>1</v>
      </c>
      <c r="P50" s="58">
        <v>2</v>
      </c>
      <c r="Q50" s="58">
        <v>1</v>
      </c>
      <c r="R50" s="58">
        <v>0</v>
      </c>
      <c r="S50" s="58">
        <v>2</v>
      </c>
      <c r="T50" s="58">
        <v>0</v>
      </c>
      <c r="U50" s="58">
        <v>0</v>
      </c>
      <c r="V50" s="58">
        <v>0</v>
      </c>
      <c r="W50" s="58">
        <v>0</v>
      </c>
      <c r="X50" s="58">
        <v>4</v>
      </c>
      <c r="Y50" s="56" t="s">
        <v>154</v>
      </c>
      <c r="Z50" s="79" t="s">
        <v>145</v>
      </c>
      <c r="AA50" s="58"/>
      <c r="AB50" s="58"/>
      <c r="AC50" s="58"/>
      <c r="AD50" s="58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</row>
    <row r="51" spans="1:59" s="38" customFormat="1" ht="33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>
        <v>1</v>
      </c>
      <c r="P51" s="58">
        <v>2</v>
      </c>
      <c r="Q51" s="58">
        <v>1</v>
      </c>
      <c r="R51" s="58">
        <v>0</v>
      </c>
      <c r="S51" s="58">
        <v>2</v>
      </c>
      <c r="T51" s="58">
        <v>0</v>
      </c>
      <c r="U51" s="58">
        <v>0</v>
      </c>
      <c r="V51" s="58">
        <v>0</v>
      </c>
      <c r="W51" s="58">
        <v>0</v>
      </c>
      <c r="X51" s="58">
        <v>5</v>
      </c>
      <c r="Y51" s="56" t="s">
        <v>155</v>
      </c>
      <c r="Z51" s="79" t="s">
        <v>144</v>
      </c>
      <c r="AA51" s="58"/>
      <c r="AB51" s="58"/>
      <c r="AC51" s="58"/>
      <c r="AD51" s="58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</row>
    <row r="52" spans="1:59" s="38" customFormat="1" ht="30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>
        <v>1</v>
      </c>
      <c r="P52" s="58">
        <v>2</v>
      </c>
      <c r="Q52" s="58">
        <v>1</v>
      </c>
      <c r="R52" s="58">
        <v>0</v>
      </c>
      <c r="S52" s="58">
        <v>2</v>
      </c>
      <c r="T52" s="58">
        <v>0</v>
      </c>
      <c r="U52" s="58">
        <v>0</v>
      </c>
      <c r="V52" s="58">
        <v>0</v>
      </c>
      <c r="W52" s="58">
        <v>0</v>
      </c>
      <c r="X52" s="58">
        <v>6</v>
      </c>
      <c r="Y52" s="56" t="s">
        <v>60</v>
      </c>
      <c r="Z52" s="79" t="s">
        <v>145</v>
      </c>
      <c r="AA52" s="58"/>
      <c r="AB52" s="58"/>
      <c r="AC52" s="58"/>
      <c r="AD52" s="58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</row>
    <row r="53" spans="1:59" s="38" customFormat="1" ht="33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>
        <v>1</v>
      </c>
      <c r="P53" s="58">
        <v>2</v>
      </c>
      <c r="Q53" s="58">
        <v>1</v>
      </c>
      <c r="R53" s="58">
        <v>0</v>
      </c>
      <c r="S53" s="58">
        <v>2</v>
      </c>
      <c r="T53" s="58">
        <v>0</v>
      </c>
      <c r="U53" s="58">
        <v>0</v>
      </c>
      <c r="V53" s="58">
        <v>0</v>
      </c>
      <c r="W53" s="58">
        <v>0</v>
      </c>
      <c r="X53" s="58">
        <v>7</v>
      </c>
      <c r="Y53" s="56" t="s">
        <v>156</v>
      </c>
      <c r="Z53" s="79" t="s">
        <v>144</v>
      </c>
      <c r="AA53" s="58"/>
      <c r="AB53" s="58"/>
      <c r="AC53" s="58"/>
      <c r="AD53" s="58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</row>
    <row r="54" spans="1:59" s="38" customFormat="1" ht="45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>
        <v>1</v>
      </c>
      <c r="P54" s="58">
        <v>2</v>
      </c>
      <c r="Q54" s="58">
        <v>1</v>
      </c>
      <c r="R54" s="58">
        <v>0</v>
      </c>
      <c r="S54" s="58">
        <v>2</v>
      </c>
      <c r="T54" s="58">
        <v>0</v>
      </c>
      <c r="U54" s="58">
        <v>0</v>
      </c>
      <c r="V54" s="58">
        <v>0</v>
      </c>
      <c r="W54" s="58">
        <v>0</v>
      </c>
      <c r="X54" s="58">
        <v>8</v>
      </c>
      <c r="Y54" s="56" t="s">
        <v>157</v>
      </c>
      <c r="Z54" s="79" t="s">
        <v>144</v>
      </c>
      <c r="AA54" s="58"/>
      <c r="AB54" s="58"/>
      <c r="AC54" s="58"/>
      <c r="AD54" s="58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</row>
    <row r="55" spans="1:59" s="38" customFormat="1" ht="90">
      <c r="A55" s="58">
        <v>0</v>
      </c>
      <c r="B55" s="58">
        <v>0</v>
      </c>
      <c r="C55" s="58">
        <v>9</v>
      </c>
      <c r="D55" s="58">
        <v>0</v>
      </c>
      <c r="E55" s="58">
        <v>7</v>
      </c>
      <c r="F55" s="58">
        <v>0</v>
      </c>
      <c r="G55" s="58">
        <v>2</v>
      </c>
      <c r="H55" s="58">
        <v>1</v>
      </c>
      <c r="I55" s="58">
        <v>2</v>
      </c>
      <c r="J55" s="58">
        <v>1</v>
      </c>
      <c r="K55" s="58">
        <v>2</v>
      </c>
      <c r="L55" s="58">
        <v>0</v>
      </c>
      <c r="M55" s="58">
        <v>1</v>
      </c>
      <c r="N55" s="58">
        <v>0</v>
      </c>
      <c r="O55" s="58">
        <v>1</v>
      </c>
      <c r="P55" s="58">
        <v>2</v>
      </c>
      <c r="Q55" s="58">
        <v>1</v>
      </c>
      <c r="R55" s="58">
        <v>0</v>
      </c>
      <c r="S55" s="58">
        <v>2</v>
      </c>
      <c r="T55" s="58">
        <v>0</v>
      </c>
      <c r="U55" s="58">
        <v>0</v>
      </c>
      <c r="V55" s="58">
        <v>1</v>
      </c>
      <c r="W55" s="58">
        <v>0</v>
      </c>
      <c r="X55" s="58">
        <v>0</v>
      </c>
      <c r="Y55" s="56" t="s">
        <v>61</v>
      </c>
      <c r="Z55" s="79" t="s">
        <v>146</v>
      </c>
      <c r="AA55" s="58"/>
      <c r="AB55" s="58"/>
      <c r="AC55" s="58"/>
      <c r="AD55" s="58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</row>
    <row r="56" spans="1:59" s="38" customFormat="1" ht="75">
      <c r="A56" s="58">
        <v>0</v>
      </c>
      <c r="B56" s="58">
        <v>0</v>
      </c>
      <c r="C56" s="58">
        <v>9</v>
      </c>
      <c r="D56" s="58">
        <v>0</v>
      </c>
      <c r="E56" s="58">
        <v>7</v>
      </c>
      <c r="F56" s="58">
        <v>0</v>
      </c>
      <c r="G56" s="58">
        <v>2</v>
      </c>
      <c r="H56" s="58">
        <v>1</v>
      </c>
      <c r="I56" s="58">
        <v>2</v>
      </c>
      <c r="J56" s="58">
        <v>1</v>
      </c>
      <c r="K56" s="58">
        <v>2</v>
      </c>
      <c r="L56" s="58">
        <v>0</v>
      </c>
      <c r="M56" s="58">
        <v>1</v>
      </c>
      <c r="N56" s="58">
        <v>1</v>
      </c>
      <c r="O56" s="58">
        <v>1</v>
      </c>
      <c r="P56" s="58">
        <v>2</v>
      </c>
      <c r="Q56" s="58">
        <v>1</v>
      </c>
      <c r="R56" s="58">
        <v>0</v>
      </c>
      <c r="S56" s="58">
        <v>2</v>
      </c>
      <c r="T56" s="58">
        <v>0</v>
      </c>
      <c r="U56" s="58">
        <v>0</v>
      </c>
      <c r="V56" s="58">
        <v>2</v>
      </c>
      <c r="W56" s="58">
        <v>0</v>
      </c>
      <c r="X56" s="58">
        <v>0</v>
      </c>
      <c r="Y56" s="63" t="s">
        <v>97</v>
      </c>
      <c r="Z56" s="79" t="s">
        <v>146</v>
      </c>
      <c r="AA56" s="58"/>
      <c r="AB56" s="58"/>
      <c r="AC56" s="58"/>
      <c r="AD56" s="58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</row>
    <row r="57" spans="1:59" s="38" customFormat="1" ht="45">
      <c r="A57" s="58">
        <v>0</v>
      </c>
      <c r="B57" s="58">
        <v>0</v>
      </c>
      <c r="C57" s="58">
        <v>9</v>
      </c>
      <c r="D57" s="58">
        <v>0</v>
      </c>
      <c r="E57" s="58">
        <v>7</v>
      </c>
      <c r="F57" s="58">
        <v>0</v>
      </c>
      <c r="G57" s="58">
        <v>2</v>
      </c>
      <c r="H57" s="58">
        <v>1</v>
      </c>
      <c r="I57" s="58">
        <v>2</v>
      </c>
      <c r="J57" s="58">
        <v>1</v>
      </c>
      <c r="K57" s="58">
        <v>2</v>
      </c>
      <c r="L57" s="58">
        <v>0</v>
      </c>
      <c r="M57" s="58">
        <v>1</v>
      </c>
      <c r="N57" s="58">
        <v>2</v>
      </c>
      <c r="O57" s="58">
        <v>1</v>
      </c>
      <c r="P57" s="58">
        <v>2</v>
      </c>
      <c r="Q57" s="58">
        <v>1</v>
      </c>
      <c r="R57" s="58">
        <v>0</v>
      </c>
      <c r="S57" s="58">
        <v>2</v>
      </c>
      <c r="T57" s="58">
        <v>0</v>
      </c>
      <c r="U57" s="58">
        <v>0</v>
      </c>
      <c r="V57" s="58">
        <v>3</v>
      </c>
      <c r="W57" s="58">
        <v>0</v>
      </c>
      <c r="X57" s="58">
        <v>0</v>
      </c>
      <c r="Y57" s="56" t="s">
        <v>98</v>
      </c>
      <c r="Z57" s="79" t="s">
        <v>146</v>
      </c>
      <c r="AA57" s="58"/>
      <c r="AB57" s="58"/>
      <c r="AC57" s="58"/>
      <c r="AD57" s="58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</row>
    <row r="58" spans="1:59" s="38" customFormat="1" ht="48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>
        <v>1</v>
      </c>
      <c r="P58" s="58">
        <v>2</v>
      </c>
      <c r="Q58" s="58">
        <v>1</v>
      </c>
      <c r="R58" s="58">
        <v>0</v>
      </c>
      <c r="S58" s="58">
        <v>3</v>
      </c>
      <c r="T58" s="58">
        <v>0</v>
      </c>
      <c r="U58" s="58">
        <v>0</v>
      </c>
      <c r="V58" s="58">
        <v>0</v>
      </c>
      <c r="W58" s="58">
        <v>0</v>
      </c>
      <c r="X58" s="58">
        <v>0</v>
      </c>
      <c r="Y58" s="56" t="s">
        <v>158</v>
      </c>
      <c r="Z58" s="44"/>
      <c r="AA58" s="58"/>
      <c r="AB58" s="58"/>
      <c r="AC58" s="58"/>
      <c r="AD58" s="58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</row>
    <row r="59" spans="1:59" s="38" customFormat="1" ht="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>
        <v>1</v>
      </c>
      <c r="P59" s="58">
        <v>2</v>
      </c>
      <c r="Q59" s="58">
        <v>1</v>
      </c>
      <c r="R59" s="58">
        <v>0</v>
      </c>
      <c r="S59" s="58">
        <v>3</v>
      </c>
      <c r="T59" s="58">
        <v>0</v>
      </c>
      <c r="U59" s="58">
        <v>0</v>
      </c>
      <c r="V59" s="58">
        <v>0</v>
      </c>
      <c r="W59" s="58">
        <v>0</v>
      </c>
      <c r="X59" s="58">
        <v>1</v>
      </c>
      <c r="Y59" s="56" t="s">
        <v>159</v>
      </c>
      <c r="Z59" s="44" t="s">
        <v>144</v>
      </c>
      <c r="AA59" s="58"/>
      <c r="AB59" s="58"/>
      <c r="AC59" s="58"/>
      <c r="AD59" s="58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</row>
    <row r="60" spans="1:59" s="38" customFormat="1" ht="33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>
        <v>1</v>
      </c>
      <c r="P60" s="58">
        <v>2</v>
      </c>
      <c r="Q60" s="58">
        <v>1</v>
      </c>
      <c r="R60" s="58">
        <v>0</v>
      </c>
      <c r="S60" s="58">
        <v>3</v>
      </c>
      <c r="T60" s="58">
        <v>0</v>
      </c>
      <c r="U60" s="58">
        <v>0</v>
      </c>
      <c r="V60" s="58">
        <v>0</v>
      </c>
      <c r="W60" s="58">
        <v>0</v>
      </c>
      <c r="X60" s="58">
        <v>2</v>
      </c>
      <c r="Y60" s="56" t="s">
        <v>62</v>
      </c>
      <c r="Z60" s="44" t="s">
        <v>144</v>
      </c>
      <c r="AA60" s="58"/>
      <c r="AB60" s="58"/>
      <c r="AC60" s="58"/>
      <c r="AD60" s="58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</row>
    <row r="61" spans="1:59" s="38" customFormat="1" ht="37.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>
        <v>1</v>
      </c>
      <c r="P61" s="58">
        <v>2</v>
      </c>
      <c r="Q61" s="58">
        <v>1</v>
      </c>
      <c r="R61" s="58">
        <v>0</v>
      </c>
      <c r="S61" s="58">
        <v>3</v>
      </c>
      <c r="T61" s="58">
        <v>0</v>
      </c>
      <c r="U61" s="58">
        <v>0</v>
      </c>
      <c r="V61" s="58">
        <v>0</v>
      </c>
      <c r="W61" s="58">
        <v>0</v>
      </c>
      <c r="X61" s="58">
        <v>3</v>
      </c>
      <c r="Y61" s="63" t="s">
        <v>63</v>
      </c>
      <c r="Z61" s="44" t="s">
        <v>145</v>
      </c>
      <c r="AA61" s="58"/>
      <c r="AB61" s="58"/>
      <c r="AC61" s="58"/>
      <c r="AD61" s="58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</row>
    <row r="62" spans="1:59" s="38" customFormat="1" ht="48.7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>
        <v>1</v>
      </c>
      <c r="P62" s="58">
        <v>2</v>
      </c>
      <c r="Q62" s="58">
        <v>1</v>
      </c>
      <c r="R62" s="58">
        <v>0</v>
      </c>
      <c r="S62" s="58">
        <v>3</v>
      </c>
      <c r="T62" s="58">
        <v>0</v>
      </c>
      <c r="U62" s="58">
        <v>0</v>
      </c>
      <c r="V62" s="58">
        <v>0</v>
      </c>
      <c r="W62" s="58">
        <v>0</v>
      </c>
      <c r="X62" s="58">
        <v>4</v>
      </c>
      <c r="Y62" s="63" t="s">
        <v>64</v>
      </c>
      <c r="Z62" s="44" t="s">
        <v>145</v>
      </c>
      <c r="AA62" s="58"/>
      <c r="AB62" s="58"/>
      <c r="AC62" s="58"/>
      <c r="AD62" s="58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</row>
    <row r="63" spans="1:59" s="38" customFormat="1" ht="39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>
        <v>1</v>
      </c>
      <c r="P63" s="58">
        <v>2</v>
      </c>
      <c r="Q63" s="58">
        <v>1</v>
      </c>
      <c r="R63" s="58">
        <v>0</v>
      </c>
      <c r="S63" s="58">
        <v>3</v>
      </c>
      <c r="T63" s="58">
        <v>0</v>
      </c>
      <c r="U63" s="58">
        <v>0</v>
      </c>
      <c r="V63" s="58">
        <v>0</v>
      </c>
      <c r="W63" s="58">
        <v>0</v>
      </c>
      <c r="X63" s="58">
        <v>5</v>
      </c>
      <c r="Y63" s="63" t="s">
        <v>65</v>
      </c>
      <c r="Z63" s="44" t="s">
        <v>145</v>
      </c>
      <c r="AA63" s="58"/>
      <c r="AB63" s="58"/>
      <c r="AC63" s="58"/>
      <c r="AD63" s="58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</row>
    <row r="64" spans="1:59" s="38" customFormat="1" ht="53.2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>
        <v>1</v>
      </c>
      <c r="P64" s="58">
        <v>2</v>
      </c>
      <c r="Q64" s="58">
        <v>1</v>
      </c>
      <c r="R64" s="58">
        <v>0</v>
      </c>
      <c r="S64" s="58">
        <v>3</v>
      </c>
      <c r="T64" s="58">
        <v>0</v>
      </c>
      <c r="U64" s="58">
        <v>0</v>
      </c>
      <c r="V64" s="58">
        <v>1</v>
      </c>
      <c r="W64" s="58">
        <v>0</v>
      </c>
      <c r="X64" s="58">
        <v>0</v>
      </c>
      <c r="Y64" s="56" t="s">
        <v>42</v>
      </c>
      <c r="Z64" s="44"/>
      <c r="AA64" s="58"/>
      <c r="AB64" s="58"/>
      <c r="AC64" s="58"/>
      <c r="AD64" s="58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</row>
    <row r="65" spans="1:59" s="38" customFormat="1" ht="50.25" customHeight="1">
      <c r="A65" s="58">
        <v>0</v>
      </c>
      <c r="B65" s="58">
        <v>0</v>
      </c>
      <c r="C65" s="58">
        <v>9</v>
      </c>
      <c r="D65" s="58">
        <v>0</v>
      </c>
      <c r="E65" s="58">
        <v>7</v>
      </c>
      <c r="F65" s="58">
        <v>0</v>
      </c>
      <c r="G65" s="58">
        <v>9</v>
      </c>
      <c r="H65" s="58">
        <v>1</v>
      </c>
      <c r="I65" s="58">
        <v>2</v>
      </c>
      <c r="J65" s="58">
        <v>1</v>
      </c>
      <c r="K65" s="58">
        <v>7</v>
      </c>
      <c r="L65" s="58">
        <v>2</v>
      </c>
      <c r="M65" s="58">
        <v>0</v>
      </c>
      <c r="N65" s="58">
        <v>4</v>
      </c>
      <c r="O65" s="58">
        <v>1</v>
      </c>
      <c r="P65" s="58">
        <v>2</v>
      </c>
      <c r="Q65" s="58">
        <v>1</v>
      </c>
      <c r="R65" s="58">
        <v>0</v>
      </c>
      <c r="S65" s="58">
        <v>3</v>
      </c>
      <c r="T65" s="58">
        <v>0</v>
      </c>
      <c r="U65" s="58">
        <v>0</v>
      </c>
      <c r="V65" s="58">
        <v>2</v>
      </c>
      <c r="W65" s="58">
        <v>0</v>
      </c>
      <c r="X65" s="58">
        <v>0</v>
      </c>
      <c r="Y65" s="56" t="s">
        <v>188</v>
      </c>
      <c r="Z65" s="44" t="s">
        <v>146</v>
      </c>
      <c r="AA65" s="58"/>
      <c r="AB65" s="58"/>
      <c r="AC65" s="58"/>
      <c r="AD65" s="58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</row>
    <row r="66" spans="1:59" s="38" customFormat="1" ht="62.25" customHeight="1">
      <c r="A66" s="58">
        <v>0</v>
      </c>
      <c r="B66" s="58">
        <v>0</v>
      </c>
      <c r="C66" s="58">
        <v>9</v>
      </c>
      <c r="D66" s="58">
        <v>0</v>
      </c>
      <c r="E66" s="58">
        <v>7</v>
      </c>
      <c r="F66" s="58">
        <v>0</v>
      </c>
      <c r="G66" s="58">
        <v>9</v>
      </c>
      <c r="H66" s="58">
        <v>1</v>
      </c>
      <c r="I66" s="58">
        <v>2</v>
      </c>
      <c r="J66" s="58">
        <v>1</v>
      </c>
      <c r="K66" s="58">
        <v>2</v>
      </c>
      <c r="L66" s="58">
        <v>0</v>
      </c>
      <c r="M66" s="58">
        <v>1</v>
      </c>
      <c r="N66" s="58">
        <v>3</v>
      </c>
      <c r="O66" s="58">
        <v>1</v>
      </c>
      <c r="P66" s="58">
        <v>2</v>
      </c>
      <c r="Q66" s="58">
        <v>1</v>
      </c>
      <c r="R66" s="58">
        <v>0</v>
      </c>
      <c r="S66" s="58">
        <v>3</v>
      </c>
      <c r="T66" s="58">
        <v>0</v>
      </c>
      <c r="U66" s="58">
        <v>0</v>
      </c>
      <c r="V66" s="58">
        <v>3</v>
      </c>
      <c r="W66" s="58">
        <v>0</v>
      </c>
      <c r="X66" s="58">
        <v>0</v>
      </c>
      <c r="Y66" s="63" t="s">
        <v>189</v>
      </c>
      <c r="Z66" s="44" t="s">
        <v>146</v>
      </c>
      <c r="AA66" s="58"/>
      <c r="AB66" s="58"/>
      <c r="AC66" s="58"/>
      <c r="AD66" s="58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</row>
    <row r="67" spans="1:59" s="38" customFormat="1" ht="45.7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>
        <v>1</v>
      </c>
      <c r="P67" s="58">
        <v>2</v>
      </c>
      <c r="Q67" s="58">
        <v>1</v>
      </c>
      <c r="R67" s="58">
        <v>0</v>
      </c>
      <c r="S67" s="58">
        <v>4</v>
      </c>
      <c r="T67" s="58">
        <v>0</v>
      </c>
      <c r="U67" s="58">
        <v>0</v>
      </c>
      <c r="V67" s="58">
        <v>0</v>
      </c>
      <c r="W67" s="58">
        <v>0</v>
      </c>
      <c r="X67" s="58">
        <v>0</v>
      </c>
      <c r="Y67" s="56" t="s">
        <v>66</v>
      </c>
      <c r="Z67" s="44"/>
      <c r="AA67" s="58"/>
      <c r="AB67" s="58"/>
      <c r="AC67" s="58"/>
      <c r="AD67" s="58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</row>
    <row r="68" spans="1:59" s="38" customFormat="1" ht="48.7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>
        <v>1</v>
      </c>
      <c r="P68" s="58">
        <v>2</v>
      </c>
      <c r="Q68" s="58">
        <v>1</v>
      </c>
      <c r="R68" s="58">
        <v>0</v>
      </c>
      <c r="S68" s="58">
        <v>4</v>
      </c>
      <c r="T68" s="58">
        <v>0</v>
      </c>
      <c r="U68" s="58">
        <v>0</v>
      </c>
      <c r="V68" s="58">
        <v>0</v>
      </c>
      <c r="W68" s="58">
        <v>0</v>
      </c>
      <c r="X68" s="58">
        <v>1</v>
      </c>
      <c r="Y68" s="56" t="s">
        <v>67</v>
      </c>
      <c r="Z68" s="44" t="s">
        <v>145</v>
      </c>
      <c r="AA68" s="58"/>
      <c r="AB68" s="58"/>
      <c r="AC68" s="58"/>
      <c r="AD68" s="58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</row>
    <row r="69" spans="1:59" s="41" customFormat="1" ht="30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>
        <v>1</v>
      </c>
      <c r="P69" s="58">
        <v>2</v>
      </c>
      <c r="Q69" s="58">
        <v>1</v>
      </c>
      <c r="R69" s="58">
        <v>0</v>
      </c>
      <c r="S69" s="58">
        <v>4</v>
      </c>
      <c r="T69" s="58">
        <v>0</v>
      </c>
      <c r="U69" s="58">
        <v>0</v>
      </c>
      <c r="V69" s="58">
        <v>0</v>
      </c>
      <c r="W69" s="58">
        <v>0</v>
      </c>
      <c r="X69" s="58">
        <v>2</v>
      </c>
      <c r="Y69" s="56" t="s">
        <v>68</v>
      </c>
      <c r="Z69" s="44" t="s">
        <v>144</v>
      </c>
      <c r="AA69" s="58"/>
      <c r="AB69" s="58"/>
      <c r="AC69" s="58"/>
      <c r="AD69" s="58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1:59" s="41" customFormat="1" ht="30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>
        <v>1</v>
      </c>
      <c r="P70" s="58">
        <v>2</v>
      </c>
      <c r="Q70" s="58">
        <v>1</v>
      </c>
      <c r="R70" s="58">
        <v>0</v>
      </c>
      <c r="S70" s="58">
        <v>4</v>
      </c>
      <c r="T70" s="58">
        <v>0</v>
      </c>
      <c r="U70" s="58">
        <v>0</v>
      </c>
      <c r="V70" s="58">
        <v>0</v>
      </c>
      <c r="W70" s="58">
        <v>0</v>
      </c>
      <c r="X70" s="58">
        <v>3</v>
      </c>
      <c r="Y70" s="56" t="s">
        <v>69</v>
      </c>
      <c r="Z70" s="44" t="s">
        <v>144</v>
      </c>
      <c r="AA70" s="58"/>
      <c r="AB70" s="58"/>
      <c r="AC70" s="58"/>
      <c r="AD70" s="58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:30" ht="30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8">
        <v>1</v>
      </c>
      <c r="P71" s="58">
        <v>2</v>
      </c>
      <c r="Q71" s="58">
        <v>1</v>
      </c>
      <c r="R71" s="58">
        <v>0</v>
      </c>
      <c r="S71" s="58">
        <v>4</v>
      </c>
      <c r="T71" s="58">
        <v>0</v>
      </c>
      <c r="U71" s="58">
        <v>0</v>
      </c>
      <c r="V71" s="58">
        <v>0</v>
      </c>
      <c r="W71" s="58">
        <v>0</v>
      </c>
      <c r="X71" s="58">
        <v>4</v>
      </c>
      <c r="Y71" s="56" t="s">
        <v>70</v>
      </c>
      <c r="Z71" s="44" t="s">
        <v>145</v>
      </c>
      <c r="AA71" s="59"/>
      <c r="AB71" s="59"/>
      <c r="AC71" s="59"/>
      <c r="AD71" s="59"/>
    </row>
    <row r="72" spans="1:30" ht="36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8">
        <v>1</v>
      </c>
      <c r="P72" s="58">
        <v>2</v>
      </c>
      <c r="Q72" s="58">
        <v>1</v>
      </c>
      <c r="R72" s="58">
        <v>0</v>
      </c>
      <c r="S72" s="58">
        <v>4</v>
      </c>
      <c r="T72" s="58">
        <v>0</v>
      </c>
      <c r="U72" s="58">
        <v>0</v>
      </c>
      <c r="V72" s="58">
        <v>0</v>
      </c>
      <c r="W72" s="58">
        <v>0</v>
      </c>
      <c r="X72" s="58">
        <v>5</v>
      </c>
      <c r="Y72" s="56" t="s">
        <v>71</v>
      </c>
      <c r="Z72" s="44" t="s">
        <v>144</v>
      </c>
      <c r="AA72" s="59"/>
      <c r="AB72" s="59"/>
      <c r="AC72" s="59"/>
      <c r="AD72" s="59"/>
    </row>
    <row r="73" spans="1:30" ht="43.5" customHeight="1">
      <c r="A73" s="60">
        <v>0</v>
      </c>
      <c r="B73" s="60">
        <v>0</v>
      </c>
      <c r="C73" s="60">
        <v>9</v>
      </c>
      <c r="D73" s="60">
        <v>0</v>
      </c>
      <c r="E73" s="60">
        <v>7</v>
      </c>
      <c r="F73" s="60">
        <v>0</v>
      </c>
      <c r="G73" s="60">
        <v>2</v>
      </c>
      <c r="H73" s="60">
        <v>1</v>
      </c>
      <c r="I73" s="60">
        <v>2</v>
      </c>
      <c r="J73" s="60">
        <v>1</v>
      </c>
      <c r="K73" s="60">
        <v>7</v>
      </c>
      <c r="L73" s="60">
        <v>2</v>
      </c>
      <c r="M73" s="60">
        <v>0</v>
      </c>
      <c r="N73" s="60">
        <v>1</v>
      </c>
      <c r="O73" s="60">
        <v>1</v>
      </c>
      <c r="P73" s="60">
        <v>2</v>
      </c>
      <c r="Q73" s="60">
        <v>1</v>
      </c>
      <c r="R73" s="60">
        <v>0</v>
      </c>
      <c r="S73" s="60">
        <v>4</v>
      </c>
      <c r="T73" s="60">
        <v>0</v>
      </c>
      <c r="U73" s="60">
        <v>0</v>
      </c>
      <c r="V73" s="60">
        <v>1</v>
      </c>
      <c r="W73" s="60">
        <v>0</v>
      </c>
      <c r="X73" s="60">
        <v>0</v>
      </c>
      <c r="Y73" s="56" t="s">
        <v>190</v>
      </c>
      <c r="Z73" s="44" t="s">
        <v>146</v>
      </c>
      <c r="AA73" s="60"/>
      <c r="AB73" s="60"/>
      <c r="AC73" s="60"/>
      <c r="AD73" s="60"/>
    </row>
    <row r="74" spans="1:30" ht="51.75" customHeight="1">
      <c r="A74" s="60">
        <v>0</v>
      </c>
      <c r="B74" s="60">
        <v>0</v>
      </c>
      <c r="C74" s="60">
        <v>9</v>
      </c>
      <c r="D74" s="60">
        <v>0</v>
      </c>
      <c r="E74" s="60">
        <v>7</v>
      </c>
      <c r="F74" s="60">
        <v>0</v>
      </c>
      <c r="G74" s="60">
        <v>2</v>
      </c>
      <c r="H74" s="60">
        <v>1</v>
      </c>
      <c r="I74" s="60">
        <v>2</v>
      </c>
      <c r="J74" s="60">
        <v>1</v>
      </c>
      <c r="K74" s="60">
        <v>2</v>
      </c>
      <c r="L74" s="60">
        <v>0</v>
      </c>
      <c r="M74" s="60">
        <v>1</v>
      </c>
      <c r="N74" s="60">
        <v>4</v>
      </c>
      <c r="O74" s="60">
        <v>1</v>
      </c>
      <c r="P74" s="60">
        <v>2</v>
      </c>
      <c r="Q74" s="60">
        <v>1</v>
      </c>
      <c r="R74" s="60">
        <v>0</v>
      </c>
      <c r="S74" s="60">
        <v>4</v>
      </c>
      <c r="T74" s="60">
        <v>0</v>
      </c>
      <c r="U74" s="60">
        <v>0</v>
      </c>
      <c r="V74" s="60">
        <v>2</v>
      </c>
      <c r="W74" s="60">
        <v>0</v>
      </c>
      <c r="X74" s="60">
        <v>0</v>
      </c>
      <c r="Y74" s="56" t="s">
        <v>191</v>
      </c>
      <c r="Z74" s="44" t="s">
        <v>146</v>
      </c>
      <c r="AA74" s="60"/>
      <c r="AB74" s="60"/>
      <c r="AC74" s="60"/>
      <c r="AD74" s="60"/>
    </row>
    <row r="75" spans="1:30" ht="30">
      <c r="A75" s="60">
        <v>0</v>
      </c>
      <c r="B75" s="60">
        <v>0</v>
      </c>
      <c r="C75" s="60">
        <v>9</v>
      </c>
      <c r="D75" s="60">
        <v>0</v>
      </c>
      <c r="E75" s="60">
        <v>7</v>
      </c>
      <c r="F75" s="60">
        <v>0</v>
      </c>
      <c r="G75" s="60">
        <v>2</v>
      </c>
      <c r="H75" s="60">
        <v>1</v>
      </c>
      <c r="I75" s="60">
        <v>2</v>
      </c>
      <c r="J75" s="60">
        <v>1</v>
      </c>
      <c r="K75" s="60">
        <v>2</v>
      </c>
      <c r="L75" s="60">
        <v>0</v>
      </c>
      <c r="M75" s="60">
        <v>1</v>
      </c>
      <c r="N75" s="60">
        <v>5</v>
      </c>
      <c r="O75" s="60">
        <v>1</v>
      </c>
      <c r="P75" s="60">
        <v>2</v>
      </c>
      <c r="Q75" s="60">
        <v>1</v>
      </c>
      <c r="R75" s="60">
        <v>0</v>
      </c>
      <c r="S75" s="60">
        <v>4</v>
      </c>
      <c r="T75" s="60">
        <v>0</v>
      </c>
      <c r="U75" s="60">
        <v>0</v>
      </c>
      <c r="V75" s="60">
        <v>3</v>
      </c>
      <c r="W75" s="60">
        <v>0</v>
      </c>
      <c r="X75" s="60">
        <v>0</v>
      </c>
      <c r="Y75" s="56" t="s">
        <v>72</v>
      </c>
      <c r="Z75" s="44" t="s">
        <v>146</v>
      </c>
      <c r="AA75" s="60"/>
      <c r="AB75" s="60"/>
      <c r="AC75" s="60"/>
      <c r="AD75" s="60"/>
    </row>
    <row r="76" spans="1:30" ht="30">
      <c r="A76" s="60">
        <v>0</v>
      </c>
      <c r="B76" s="60">
        <v>0</v>
      </c>
      <c r="C76" s="60">
        <v>9</v>
      </c>
      <c r="D76" s="60">
        <v>0</v>
      </c>
      <c r="E76" s="60">
        <v>7</v>
      </c>
      <c r="F76" s="60">
        <v>0</v>
      </c>
      <c r="G76" s="60">
        <v>2</v>
      </c>
      <c r="H76" s="60">
        <v>1</v>
      </c>
      <c r="I76" s="60">
        <v>2</v>
      </c>
      <c r="J76" s="60">
        <v>1</v>
      </c>
      <c r="K76" s="60">
        <v>2</v>
      </c>
      <c r="L76" s="60">
        <v>0</v>
      </c>
      <c r="M76" s="60">
        <v>1</v>
      </c>
      <c r="N76" s="60">
        <v>6</v>
      </c>
      <c r="O76" s="60">
        <v>1</v>
      </c>
      <c r="P76" s="60">
        <v>2</v>
      </c>
      <c r="Q76" s="60">
        <v>1</v>
      </c>
      <c r="R76" s="60">
        <v>0</v>
      </c>
      <c r="S76" s="60">
        <v>4</v>
      </c>
      <c r="T76" s="60">
        <v>0</v>
      </c>
      <c r="U76" s="60">
        <v>0</v>
      </c>
      <c r="V76" s="60">
        <v>4</v>
      </c>
      <c r="W76" s="60">
        <v>0</v>
      </c>
      <c r="X76" s="60">
        <v>0</v>
      </c>
      <c r="Y76" s="56" t="s">
        <v>73</v>
      </c>
      <c r="Z76" s="44" t="s">
        <v>146</v>
      </c>
      <c r="AA76" s="60"/>
      <c r="AB76" s="60"/>
      <c r="AC76" s="60"/>
      <c r="AD76" s="60"/>
    </row>
    <row r="77" spans="1:30" ht="4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>
        <v>1</v>
      </c>
      <c r="P77" s="60">
        <v>2</v>
      </c>
      <c r="Q77" s="60">
        <v>1</v>
      </c>
      <c r="R77" s="60">
        <v>0</v>
      </c>
      <c r="S77" s="60">
        <v>5</v>
      </c>
      <c r="T77" s="60">
        <v>0</v>
      </c>
      <c r="U77" s="60">
        <v>0</v>
      </c>
      <c r="V77" s="60">
        <v>0</v>
      </c>
      <c r="W77" s="60">
        <v>0</v>
      </c>
      <c r="X77" s="60">
        <v>0</v>
      </c>
      <c r="Y77" s="56" t="s">
        <v>99</v>
      </c>
      <c r="Z77" s="44"/>
      <c r="AA77" s="60"/>
      <c r="AB77" s="60"/>
      <c r="AC77" s="60"/>
      <c r="AD77" s="60"/>
    </row>
    <row r="78" spans="1:30" ht="60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>
        <v>1</v>
      </c>
      <c r="P78" s="60">
        <v>2</v>
      </c>
      <c r="Q78" s="60">
        <v>1</v>
      </c>
      <c r="R78" s="60">
        <v>0</v>
      </c>
      <c r="S78" s="60">
        <v>5</v>
      </c>
      <c r="T78" s="60">
        <v>0</v>
      </c>
      <c r="U78" s="60">
        <v>0</v>
      </c>
      <c r="V78" s="60">
        <v>0</v>
      </c>
      <c r="W78" s="60">
        <v>0</v>
      </c>
      <c r="X78" s="60">
        <v>1</v>
      </c>
      <c r="Y78" s="56" t="s">
        <v>74</v>
      </c>
      <c r="Z78" s="65" t="s">
        <v>144</v>
      </c>
      <c r="AA78" s="60"/>
      <c r="AB78" s="60"/>
      <c r="AC78" s="60"/>
      <c r="AD78" s="60"/>
    </row>
    <row r="79" spans="1:30" ht="4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60">
        <v>1</v>
      </c>
      <c r="P79" s="60">
        <v>2</v>
      </c>
      <c r="Q79" s="60">
        <v>1</v>
      </c>
      <c r="R79" s="60">
        <v>0</v>
      </c>
      <c r="S79" s="60">
        <v>5</v>
      </c>
      <c r="T79" s="60">
        <v>0</v>
      </c>
      <c r="U79" s="60">
        <v>0</v>
      </c>
      <c r="V79" s="60">
        <v>0</v>
      </c>
      <c r="W79" s="60">
        <v>0</v>
      </c>
      <c r="X79" s="60">
        <v>2</v>
      </c>
      <c r="Y79" s="56" t="s">
        <v>75</v>
      </c>
      <c r="Z79" s="66" t="s">
        <v>144</v>
      </c>
      <c r="AA79" s="58"/>
      <c r="AB79" s="58"/>
      <c r="AC79" s="58"/>
      <c r="AD79" s="58"/>
    </row>
    <row r="80" spans="1:30" ht="4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60">
        <v>1</v>
      </c>
      <c r="P80" s="60">
        <v>2</v>
      </c>
      <c r="Q80" s="60">
        <v>1</v>
      </c>
      <c r="R80" s="60">
        <v>0</v>
      </c>
      <c r="S80" s="60">
        <v>5</v>
      </c>
      <c r="T80" s="60">
        <v>0</v>
      </c>
      <c r="U80" s="60">
        <v>0</v>
      </c>
      <c r="V80" s="60">
        <v>0</v>
      </c>
      <c r="W80" s="60">
        <v>0</v>
      </c>
      <c r="X80" s="60">
        <v>3</v>
      </c>
      <c r="Y80" s="56" t="s">
        <v>76</v>
      </c>
      <c r="Z80" s="66" t="s">
        <v>144</v>
      </c>
      <c r="AA80" s="58"/>
      <c r="AB80" s="58"/>
      <c r="AC80" s="58"/>
      <c r="AD80" s="58"/>
    </row>
    <row r="81" spans="1:30" ht="49.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60">
        <v>1</v>
      </c>
      <c r="P81" s="60">
        <v>2</v>
      </c>
      <c r="Q81" s="60">
        <v>1</v>
      </c>
      <c r="R81" s="60">
        <v>0</v>
      </c>
      <c r="S81" s="60">
        <v>5</v>
      </c>
      <c r="T81" s="60">
        <v>0</v>
      </c>
      <c r="U81" s="60">
        <v>0</v>
      </c>
      <c r="V81" s="60">
        <v>0</v>
      </c>
      <c r="W81" s="60">
        <v>0</v>
      </c>
      <c r="X81" s="60">
        <v>4</v>
      </c>
      <c r="Y81" s="63" t="s">
        <v>77</v>
      </c>
      <c r="Z81" s="64" t="s">
        <v>144</v>
      </c>
      <c r="AA81" s="58"/>
      <c r="AB81" s="58"/>
      <c r="AC81" s="58"/>
      <c r="AD81" s="58"/>
    </row>
    <row r="82" spans="1:30" ht="31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60">
        <v>1</v>
      </c>
      <c r="P82" s="60">
        <v>2</v>
      </c>
      <c r="Q82" s="60">
        <v>1</v>
      </c>
      <c r="R82" s="60">
        <v>0</v>
      </c>
      <c r="S82" s="60">
        <v>5</v>
      </c>
      <c r="T82" s="60">
        <v>0</v>
      </c>
      <c r="U82" s="60">
        <v>0</v>
      </c>
      <c r="V82" s="60">
        <v>0</v>
      </c>
      <c r="W82" s="60">
        <v>0</v>
      </c>
      <c r="X82" s="60">
        <v>5</v>
      </c>
      <c r="Y82" s="63" t="s">
        <v>78</v>
      </c>
      <c r="Z82" s="64" t="s">
        <v>144</v>
      </c>
      <c r="AA82" s="58"/>
      <c r="AB82" s="58"/>
      <c r="AC82" s="58"/>
      <c r="AD82" s="58"/>
    </row>
    <row r="83" spans="1:30" ht="33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60">
        <v>1</v>
      </c>
      <c r="P83" s="60">
        <v>2</v>
      </c>
      <c r="Q83" s="60">
        <v>1</v>
      </c>
      <c r="R83" s="60">
        <v>0</v>
      </c>
      <c r="S83" s="60">
        <v>5</v>
      </c>
      <c r="T83" s="60">
        <v>0</v>
      </c>
      <c r="U83" s="60">
        <v>0</v>
      </c>
      <c r="V83" s="60">
        <v>0</v>
      </c>
      <c r="W83" s="60">
        <v>0</v>
      </c>
      <c r="X83" s="60">
        <v>6</v>
      </c>
      <c r="Y83" s="63" t="s">
        <v>100</v>
      </c>
      <c r="Z83" s="64" t="s">
        <v>144</v>
      </c>
      <c r="AA83" s="58"/>
      <c r="AB83" s="58"/>
      <c r="AC83" s="58"/>
      <c r="AD83" s="58"/>
    </row>
    <row r="84" spans="1:30" ht="33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>
        <v>1</v>
      </c>
      <c r="P84" s="58">
        <v>2</v>
      </c>
      <c r="Q84" s="58">
        <v>1</v>
      </c>
      <c r="R84" s="58">
        <v>0</v>
      </c>
      <c r="S84" s="58">
        <v>5</v>
      </c>
      <c r="T84" s="58">
        <v>0</v>
      </c>
      <c r="U84" s="58">
        <v>0</v>
      </c>
      <c r="V84" s="58">
        <v>1</v>
      </c>
      <c r="W84" s="58">
        <v>0</v>
      </c>
      <c r="X84" s="58">
        <v>0</v>
      </c>
      <c r="Y84" s="56" t="s">
        <v>101</v>
      </c>
      <c r="Z84" s="60"/>
      <c r="AA84" s="58"/>
      <c r="AB84" s="58"/>
      <c r="AC84" s="58"/>
      <c r="AD84" s="58"/>
    </row>
    <row r="85" spans="1:30" ht="33" customHeight="1">
      <c r="A85" s="58">
        <v>0</v>
      </c>
      <c r="B85" s="58">
        <v>0</v>
      </c>
      <c r="C85" s="58">
        <v>9</v>
      </c>
      <c r="D85" s="58">
        <v>0</v>
      </c>
      <c r="E85" s="58">
        <v>7</v>
      </c>
      <c r="F85" s="58">
        <v>0</v>
      </c>
      <c r="G85" s="58">
        <v>9</v>
      </c>
      <c r="H85" s="58">
        <v>1</v>
      </c>
      <c r="I85" s="58">
        <v>2</v>
      </c>
      <c r="J85" s="58">
        <v>1</v>
      </c>
      <c r="K85" s="58">
        <v>1</v>
      </c>
      <c r="L85" s="58">
        <v>0</v>
      </c>
      <c r="M85" s="58">
        <v>3</v>
      </c>
      <c r="N85" s="58">
        <v>7</v>
      </c>
      <c r="O85" s="58">
        <v>1</v>
      </c>
      <c r="P85" s="58">
        <v>2</v>
      </c>
      <c r="Q85" s="58">
        <v>1</v>
      </c>
      <c r="R85" s="58">
        <v>0</v>
      </c>
      <c r="S85" s="58">
        <v>5</v>
      </c>
      <c r="T85" s="58">
        <v>0</v>
      </c>
      <c r="U85" s="58">
        <v>0</v>
      </c>
      <c r="V85" s="58">
        <v>2</v>
      </c>
      <c r="W85" s="58">
        <v>0</v>
      </c>
      <c r="X85" s="58">
        <v>0</v>
      </c>
      <c r="Y85" s="56" t="s">
        <v>102</v>
      </c>
      <c r="Z85" s="64" t="s">
        <v>146</v>
      </c>
      <c r="AA85" s="58"/>
      <c r="AB85" s="58"/>
      <c r="AC85" s="58"/>
      <c r="AD85" s="58"/>
    </row>
    <row r="86" spans="1:30" ht="33.7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>
        <v>1</v>
      </c>
      <c r="P86" s="58">
        <v>2</v>
      </c>
      <c r="Q86" s="58">
        <v>2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6" t="s">
        <v>79</v>
      </c>
      <c r="Z86" s="64" t="s">
        <v>146</v>
      </c>
      <c r="AA86" s="58"/>
      <c r="AB86" s="58"/>
      <c r="AC86" s="58"/>
      <c r="AD86" s="58"/>
    </row>
    <row r="87" spans="1:30" ht="30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>
        <v>1</v>
      </c>
      <c r="P87" s="58">
        <v>2</v>
      </c>
      <c r="Q87" s="58">
        <v>2</v>
      </c>
      <c r="R87" s="58">
        <v>0</v>
      </c>
      <c r="S87" s="58">
        <v>1</v>
      </c>
      <c r="T87" s="58">
        <v>0</v>
      </c>
      <c r="U87" s="58">
        <v>0</v>
      </c>
      <c r="V87" s="58">
        <v>0</v>
      </c>
      <c r="W87" s="58">
        <v>0</v>
      </c>
      <c r="X87" s="58">
        <v>0</v>
      </c>
      <c r="Y87" s="56" t="s">
        <v>80</v>
      </c>
      <c r="Z87" s="44"/>
      <c r="AA87" s="58"/>
      <c r="AB87" s="58"/>
      <c r="AC87" s="58"/>
      <c r="AD87" s="58"/>
    </row>
    <row r="88" spans="1:30" ht="30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>
        <v>1</v>
      </c>
      <c r="P88" s="58">
        <v>2</v>
      </c>
      <c r="Q88" s="58">
        <v>2</v>
      </c>
      <c r="R88" s="58">
        <v>0</v>
      </c>
      <c r="S88" s="58">
        <v>1</v>
      </c>
      <c r="T88" s="58">
        <v>0</v>
      </c>
      <c r="U88" s="58">
        <v>0</v>
      </c>
      <c r="V88" s="58">
        <v>0</v>
      </c>
      <c r="W88" s="58">
        <v>0</v>
      </c>
      <c r="X88" s="58">
        <v>1</v>
      </c>
      <c r="Y88" s="56" t="s">
        <v>160</v>
      </c>
      <c r="Z88" s="76" t="s">
        <v>144</v>
      </c>
      <c r="AA88" s="58"/>
      <c r="AB88" s="58"/>
      <c r="AC88" s="58"/>
      <c r="AD88" s="58"/>
    </row>
    <row r="89" spans="1:30" ht="48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>
        <v>1</v>
      </c>
      <c r="P89" s="58">
        <v>2</v>
      </c>
      <c r="Q89" s="58">
        <v>2</v>
      </c>
      <c r="R89" s="58">
        <v>0</v>
      </c>
      <c r="S89" s="58">
        <v>1</v>
      </c>
      <c r="T89" s="58">
        <v>0</v>
      </c>
      <c r="U89" s="58">
        <v>0</v>
      </c>
      <c r="V89" s="58">
        <v>0</v>
      </c>
      <c r="W89" s="58">
        <v>0</v>
      </c>
      <c r="X89" s="58">
        <v>2</v>
      </c>
      <c r="Y89" s="83" t="s">
        <v>81</v>
      </c>
      <c r="Z89" s="76" t="s">
        <v>144</v>
      </c>
      <c r="AA89" s="58"/>
      <c r="AB89" s="58"/>
      <c r="AC89" s="58"/>
      <c r="AD89" s="58"/>
    </row>
    <row r="90" spans="1:30" ht="32.2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>
        <v>1</v>
      </c>
      <c r="P90" s="58">
        <v>2</v>
      </c>
      <c r="Q90" s="58">
        <v>2</v>
      </c>
      <c r="R90" s="58">
        <v>0</v>
      </c>
      <c r="S90" s="58">
        <v>1</v>
      </c>
      <c r="T90" s="58">
        <v>0</v>
      </c>
      <c r="U90" s="58">
        <v>0</v>
      </c>
      <c r="V90" s="58">
        <v>0</v>
      </c>
      <c r="W90" s="58">
        <v>0</v>
      </c>
      <c r="X90" s="58">
        <v>3</v>
      </c>
      <c r="Y90" s="56" t="s">
        <v>161</v>
      </c>
      <c r="Z90" s="76" t="s">
        <v>145</v>
      </c>
      <c r="AA90" s="58"/>
      <c r="AB90" s="58"/>
      <c r="AC90" s="58"/>
      <c r="AD90" s="58"/>
    </row>
    <row r="91" spans="1:30" ht="36.75" customHeight="1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58">
        <v>1</v>
      </c>
      <c r="P91" s="58">
        <v>2</v>
      </c>
      <c r="Q91" s="58">
        <v>2</v>
      </c>
      <c r="R91" s="58">
        <v>0</v>
      </c>
      <c r="S91" s="58">
        <v>1</v>
      </c>
      <c r="T91" s="58">
        <v>0</v>
      </c>
      <c r="U91" s="58">
        <v>0</v>
      </c>
      <c r="V91" s="58">
        <v>0</v>
      </c>
      <c r="W91" s="58">
        <v>0</v>
      </c>
      <c r="X91" s="58">
        <v>4</v>
      </c>
      <c r="Y91" s="56" t="s">
        <v>82</v>
      </c>
      <c r="Z91" s="76" t="s">
        <v>145</v>
      </c>
      <c r="AA91" s="60"/>
      <c r="AB91" s="60"/>
      <c r="AC91" s="60"/>
      <c r="AD91" s="60"/>
    </row>
    <row r="92" spans="1:30" ht="51" customHeight="1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58">
        <v>1</v>
      </c>
      <c r="P92" s="58">
        <v>2</v>
      </c>
      <c r="Q92" s="58">
        <v>2</v>
      </c>
      <c r="R92" s="58">
        <v>0</v>
      </c>
      <c r="S92" s="58">
        <v>1</v>
      </c>
      <c r="T92" s="58">
        <v>0</v>
      </c>
      <c r="U92" s="58">
        <v>0</v>
      </c>
      <c r="V92" s="58">
        <v>0</v>
      </c>
      <c r="W92" s="58">
        <v>0</v>
      </c>
      <c r="X92" s="58">
        <v>5</v>
      </c>
      <c r="Y92" s="56" t="s">
        <v>162</v>
      </c>
      <c r="Z92" s="76" t="s">
        <v>144</v>
      </c>
      <c r="AA92" s="60"/>
      <c r="AB92" s="60"/>
      <c r="AC92" s="60"/>
      <c r="AD92" s="60"/>
    </row>
    <row r="93" spans="1:30" ht="33" customHeight="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58">
        <v>1</v>
      </c>
      <c r="P93" s="58">
        <v>2</v>
      </c>
      <c r="Q93" s="58">
        <v>2</v>
      </c>
      <c r="R93" s="58">
        <v>0</v>
      </c>
      <c r="S93" s="58">
        <v>1</v>
      </c>
      <c r="T93" s="58">
        <v>0</v>
      </c>
      <c r="U93" s="58">
        <v>0</v>
      </c>
      <c r="V93" s="58">
        <v>1</v>
      </c>
      <c r="W93" s="58">
        <v>0</v>
      </c>
      <c r="X93" s="58">
        <v>0</v>
      </c>
      <c r="Y93" s="56" t="s">
        <v>83</v>
      </c>
      <c r="Z93" s="44"/>
      <c r="AA93" s="60"/>
      <c r="AB93" s="60"/>
      <c r="AC93" s="60"/>
      <c r="AD93" s="60"/>
    </row>
    <row r="94" spans="1:30" ht="60.75" customHeight="1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58">
        <v>1</v>
      </c>
      <c r="P94" s="58">
        <v>2</v>
      </c>
      <c r="Q94" s="58">
        <v>2</v>
      </c>
      <c r="R94" s="58">
        <v>0</v>
      </c>
      <c r="S94" s="58">
        <v>1</v>
      </c>
      <c r="T94" s="58">
        <v>0</v>
      </c>
      <c r="U94" s="58">
        <v>0</v>
      </c>
      <c r="V94" s="58">
        <v>2</v>
      </c>
      <c r="W94" s="58">
        <v>0</v>
      </c>
      <c r="X94" s="58">
        <v>0</v>
      </c>
      <c r="Y94" s="56" t="s">
        <v>84</v>
      </c>
      <c r="Z94" s="44"/>
      <c r="AA94" s="60"/>
      <c r="AB94" s="60"/>
      <c r="AC94" s="60"/>
      <c r="AD94" s="60"/>
    </row>
    <row r="95" spans="1:30" ht="64.5" customHeight="1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58">
        <v>1</v>
      </c>
      <c r="P95" s="58">
        <v>2</v>
      </c>
      <c r="Q95" s="58">
        <v>2</v>
      </c>
      <c r="R95" s="58">
        <v>0</v>
      </c>
      <c r="S95" s="58">
        <v>1</v>
      </c>
      <c r="T95" s="58">
        <v>0</v>
      </c>
      <c r="U95" s="58">
        <v>0</v>
      </c>
      <c r="V95" s="58">
        <v>3</v>
      </c>
      <c r="W95" s="58">
        <v>0</v>
      </c>
      <c r="X95" s="58">
        <v>0</v>
      </c>
      <c r="Y95" s="56" t="s">
        <v>85</v>
      </c>
      <c r="Z95" s="44"/>
      <c r="AA95" s="60"/>
      <c r="AB95" s="60"/>
      <c r="AC95" s="60"/>
      <c r="AD95" s="60"/>
    </row>
    <row r="96" spans="1:30" ht="96.75" customHeight="1">
      <c r="A96" s="58">
        <v>0</v>
      </c>
      <c r="B96" s="58">
        <v>0</v>
      </c>
      <c r="C96" s="58">
        <v>9</v>
      </c>
      <c r="D96" s="58">
        <v>0</v>
      </c>
      <c r="E96" s="58">
        <v>7</v>
      </c>
      <c r="F96" s="58">
        <v>0</v>
      </c>
      <c r="G96" s="58">
        <v>1</v>
      </c>
      <c r="H96" s="58">
        <v>1</v>
      </c>
      <c r="I96" s="58">
        <v>2</v>
      </c>
      <c r="J96" s="58">
        <v>2</v>
      </c>
      <c r="K96" s="58">
        <v>7</v>
      </c>
      <c r="L96" s="58">
        <v>6</v>
      </c>
      <c r="M96" s="58">
        <v>0</v>
      </c>
      <c r="N96" s="58">
        <v>1</v>
      </c>
      <c r="O96" s="58">
        <v>1</v>
      </c>
      <c r="P96" s="58">
        <v>2</v>
      </c>
      <c r="Q96" s="58">
        <v>2</v>
      </c>
      <c r="R96" s="58">
        <v>0</v>
      </c>
      <c r="S96" s="58">
        <v>1</v>
      </c>
      <c r="T96" s="58">
        <v>0</v>
      </c>
      <c r="U96" s="58">
        <v>0</v>
      </c>
      <c r="V96" s="58">
        <v>4</v>
      </c>
      <c r="W96" s="58">
        <v>0</v>
      </c>
      <c r="X96" s="58">
        <v>0</v>
      </c>
      <c r="Y96" s="56" t="s">
        <v>205</v>
      </c>
      <c r="Z96" s="79" t="s">
        <v>146</v>
      </c>
      <c r="AA96" s="58"/>
      <c r="AB96" s="58"/>
      <c r="AC96" s="58"/>
      <c r="AD96" s="58"/>
    </row>
    <row r="97" spans="1:30" ht="20.25" customHeight="1">
      <c r="A97" s="60">
        <v>0</v>
      </c>
      <c r="B97" s="60">
        <v>0</v>
      </c>
      <c r="C97" s="60">
        <v>9</v>
      </c>
      <c r="D97" s="60">
        <v>0</v>
      </c>
      <c r="E97" s="60">
        <v>7</v>
      </c>
      <c r="F97" s="60">
        <v>0</v>
      </c>
      <c r="G97" s="60">
        <v>1</v>
      </c>
      <c r="H97" s="60">
        <v>1</v>
      </c>
      <c r="I97" s="60">
        <v>2</v>
      </c>
      <c r="J97" s="60">
        <v>2</v>
      </c>
      <c r="K97" s="60">
        <v>2</v>
      </c>
      <c r="L97" s="60">
        <v>0</v>
      </c>
      <c r="M97" s="60">
        <v>1</v>
      </c>
      <c r="N97" s="60">
        <v>7</v>
      </c>
      <c r="O97" s="60">
        <v>1</v>
      </c>
      <c r="P97" s="60">
        <v>2</v>
      </c>
      <c r="Q97" s="60">
        <v>2</v>
      </c>
      <c r="R97" s="60">
        <v>0</v>
      </c>
      <c r="S97" s="60">
        <v>1</v>
      </c>
      <c r="T97" s="60">
        <v>0</v>
      </c>
      <c r="U97" s="60">
        <v>0</v>
      </c>
      <c r="V97" s="60">
        <v>5</v>
      </c>
      <c r="W97" s="60">
        <v>0</v>
      </c>
      <c r="X97" s="60">
        <v>0</v>
      </c>
      <c r="Y97" s="83" t="s">
        <v>200</v>
      </c>
      <c r="Z97" s="79" t="s">
        <v>146</v>
      </c>
      <c r="AA97" s="60"/>
      <c r="AB97" s="60"/>
      <c r="AC97" s="60"/>
      <c r="AD97" s="60"/>
    </row>
    <row r="98" spans="1:30" ht="62.25" customHeight="1">
      <c r="A98" s="58">
        <v>0</v>
      </c>
      <c r="B98" s="58">
        <v>0</v>
      </c>
      <c r="C98" s="58">
        <v>9</v>
      </c>
      <c r="D98" s="58">
        <v>0</v>
      </c>
      <c r="E98" s="58">
        <v>7</v>
      </c>
      <c r="F98" s="58">
        <v>0</v>
      </c>
      <c r="G98" s="58">
        <v>1</v>
      </c>
      <c r="H98" s="58">
        <v>1</v>
      </c>
      <c r="I98" s="58">
        <v>2</v>
      </c>
      <c r="J98" s="58">
        <v>2</v>
      </c>
      <c r="K98" s="58">
        <v>2</v>
      </c>
      <c r="L98" s="58">
        <v>0</v>
      </c>
      <c r="M98" s="58">
        <v>3</v>
      </c>
      <c r="N98" s="58">
        <v>4</v>
      </c>
      <c r="O98" s="58">
        <v>1</v>
      </c>
      <c r="P98" s="58">
        <v>2</v>
      </c>
      <c r="Q98" s="58">
        <v>2</v>
      </c>
      <c r="R98" s="58">
        <v>0</v>
      </c>
      <c r="S98" s="58">
        <v>1</v>
      </c>
      <c r="T98" s="58">
        <v>0</v>
      </c>
      <c r="U98" s="58">
        <v>0</v>
      </c>
      <c r="V98" s="58">
        <v>6</v>
      </c>
      <c r="W98" s="58">
        <v>0</v>
      </c>
      <c r="X98" s="58">
        <v>0</v>
      </c>
      <c r="Y98" s="94" t="s">
        <v>201</v>
      </c>
      <c r="Z98" s="79" t="s">
        <v>146</v>
      </c>
      <c r="AA98" s="60"/>
      <c r="AB98" s="60"/>
      <c r="AC98" s="60"/>
      <c r="AD98" s="60"/>
    </row>
    <row r="99" spans="1:30" ht="30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>
        <v>1</v>
      </c>
      <c r="P99" s="58">
        <v>2</v>
      </c>
      <c r="Q99" s="58">
        <v>2</v>
      </c>
      <c r="R99" s="58">
        <v>0</v>
      </c>
      <c r="S99" s="58">
        <v>2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6" t="s">
        <v>148</v>
      </c>
      <c r="Z99" s="44"/>
      <c r="AA99" s="58"/>
      <c r="AB99" s="58"/>
      <c r="AC99" s="58"/>
      <c r="AD99" s="58"/>
    </row>
    <row r="100" spans="1:30" ht="4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>
        <v>1</v>
      </c>
      <c r="P100" s="58">
        <v>2</v>
      </c>
      <c r="Q100" s="58">
        <v>2</v>
      </c>
      <c r="R100" s="58">
        <v>0</v>
      </c>
      <c r="S100" s="58">
        <v>2</v>
      </c>
      <c r="T100" s="58">
        <v>0</v>
      </c>
      <c r="U100" s="58">
        <v>0</v>
      </c>
      <c r="V100" s="58">
        <v>0</v>
      </c>
      <c r="W100" s="58">
        <v>0</v>
      </c>
      <c r="X100" s="58">
        <v>1</v>
      </c>
      <c r="Y100" s="56" t="s">
        <v>163</v>
      </c>
      <c r="Z100" s="76" t="s">
        <v>144</v>
      </c>
      <c r="AA100" s="58"/>
      <c r="AB100" s="58"/>
      <c r="AC100" s="58"/>
      <c r="AD100" s="58"/>
    </row>
    <row r="101" spans="1:30" ht="4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>
        <v>1</v>
      </c>
      <c r="P101" s="58">
        <v>2</v>
      </c>
      <c r="Q101" s="58">
        <v>2</v>
      </c>
      <c r="R101" s="58">
        <v>0</v>
      </c>
      <c r="S101" s="58">
        <v>2</v>
      </c>
      <c r="T101" s="58">
        <v>0</v>
      </c>
      <c r="U101" s="58">
        <v>0</v>
      </c>
      <c r="V101" s="58">
        <v>0</v>
      </c>
      <c r="W101" s="58">
        <v>0</v>
      </c>
      <c r="X101" s="58">
        <v>2</v>
      </c>
      <c r="Y101" s="56" t="s">
        <v>86</v>
      </c>
      <c r="Z101" s="76" t="s">
        <v>144</v>
      </c>
      <c r="AA101" s="58"/>
      <c r="AB101" s="58"/>
      <c r="AC101" s="58"/>
      <c r="AD101" s="58"/>
    </row>
    <row r="102" spans="1:30" ht="4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>
        <v>1</v>
      </c>
      <c r="P102" s="58">
        <v>2</v>
      </c>
      <c r="Q102" s="58">
        <v>2</v>
      </c>
      <c r="R102" s="58">
        <v>0</v>
      </c>
      <c r="S102" s="58">
        <v>2</v>
      </c>
      <c r="T102" s="58">
        <v>0</v>
      </c>
      <c r="U102" s="58">
        <v>0</v>
      </c>
      <c r="V102" s="58">
        <v>0</v>
      </c>
      <c r="W102" s="58">
        <v>0</v>
      </c>
      <c r="X102" s="58">
        <v>3</v>
      </c>
      <c r="Y102" s="56" t="s">
        <v>87</v>
      </c>
      <c r="Z102" s="76" t="s">
        <v>144</v>
      </c>
      <c r="AA102" s="58"/>
      <c r="AB102" s="58"/>
      <c r="AC102" s="58"/>
      <c r="AD102" s="58"/>
    </row>
    <row r="103" spans="1:30" ht="4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>
        <v>1</v>
      </c>
      <c r="P103" s="58">
        <v>2</v>
      </c>
      <c r="Q103" s="58">
        <v>2</v>
      </c>
      <c r="R103" s="58">
        <v>0</v>
      </c>
      <c r="S103" s="58">
        <v>2</v>
      </c>
      <c r="T103" s="58">
        <v>0</v>
      </c>
      <c r="U103" s="58">
        <v>0</v>
      </c>
      <c r="V103" s="58">
        <v>0</v>
      </c>
      <c r="W103" s="58">
        <v>0</v>
      </c>
      <c r="X103" s="58">
        <v>4</v>
      </c>
      <c r="Y103" s="56" t="s">
        <v>88</v>
      </c>
      <c r="Z103" s="76" t="s">
        <v>144</v>
      </c>
      <c r="AA103" s="58"/>
      <c r="AB103" s="58"/>
      <c r="AC103" s="58"/>
      <c r="AD103" s="58"/>
    </row>
    <row r="104" spans="1:30" ht="48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>
        <v>1</v>
      </c>
      <c r="P104" s="58">
        <v>2</v>
      </c>
      <c r="Q104" s="58">
        <v>2</v>
      </c>
      <c r="R104" s="58">
        <v>0</v>
      </c>
      <c r="S104" s="58">
        <v>2</v>
      </c>
      <c r="T104" s="58">
        <v>0</v>
      </c>
      <c r="U104" s="58">
        <v>0</v>
      </c>
      <c r="V104" s="58">
        <v>1</v>
      </c>
      <c r="W104" s="58">
        <v>0</v>
      </c>
      <c r="X104" s="58">
        <v>0</v>
      </c>
      <c r="Y104" s="56" t="s">
        <v>89</v>
      </c>
      <c r="Z104" s="44"/>
      <c r="AA104" s="58"/>
      <c r="AB104" s="58"/>
      <c r="AC104" s="58"/>
      <c r="AD104" s="58"/>
    </row>
    <row r="105" spans="1:30" ht="62.25" customHeight="1">
      <c r="A105" s="58">
        <v>0</v>
      </c>
      <c r="B105" s="58">
        <v>0</v>
      </c>
      <c r="C105" s="58">
        <v>9</v>
      </c>
      <c r="D105" s="58">
        <v>1</v>
      </c>
      <c r="E105" s="58">
        <v>0</v>
      </c>
      <c r="F105" s="58">
        <v>0</v>
      </c>
      <c r="G105" s="58">
        <v>4</v>
      </c>
      <c r="H105" s="58">
        <v>1</v>
      </c>
      <c r="I105" s="58">
        <v>2</v>
      </c>
      <c r="J105" s="58">
        <v>2</v>
      </c>
      <c r="K105" s="58">
        <v>7</v>
      </c>
      <c r="L105" s="58">
        <v>5</v>
      </c>
      <c r="M105" s="58">
        <v>0</v>
      </c>
      <c r="N105" s="58">
        <v>1</v>
      </c>
      <c r="O105" s="58">
        <v>1</v>
      </c>
      <c r="P105" s="58">
        <v>2</v>
      </c>
      <c r="Q105" s="58">
        <v>2</v>
      </c>
      <c r="R105" s="58">
        <v>0</v>
      </c>
      <c r="S105" s="58">
        <v>2</v>
      </c>
      <c r="T105" s="58">
        <v>0</v>
      </c>
      <c r="U105" s="58">
        <v>0</v>
      </c>
      <c r="V105" s="58">
        <v>2</v>
      </c>
      <c r="W105" s="58">
        <v>0</v>
      </c>
      <c r="X105" s="58">
        <v>0</v>
      </c>
      <c r="Y105" s="56" t="s">
        <v>90</v>
      </c>
      <c r="Z105" s="79" t="s">
        <v>146</v>
      </c>
      <c r="AA105" s="58"/>
      <c r="AB105" s="58"/>
      <c r="AC105" s="58"/>
      <c r="AD105" s="58"/>
    </row>
    <row r="106" spans="1:30" ht="48.7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>
        <v>1</v>
      </c>
      <c r="P106" s="58">
        <v>2</v>
      </c>
      <c r="Q106" s="58">
        <v>2</v>
      </c>
      <c r="R106" s="58">
        <v>0</v>
      </c>
      <c r="S106" s="58">
        <v>3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6" t="s">
        <v>164</v>
      </c>
      <c r="Z106" s="44"/>
      <c r="AA106" s="58"/>
      <c r="AB106" s="58"/>
      <c r="AC106" s="58"/>
      <c r="AD106" s="58"/>
    </row>
    <row r="107" spans="1:30" ht="60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>
        <v>1</v>
      </c>
      <c r="P107" s="58">
        <v>2</v>
      </c>
      <c r="Q107" s="58">
        <v>2</v>
      </c>
      <c r="R107" s="58">
        <v>0</v>
      </c>
      <c r="S107" s="58">
        <v>3</v>
      </c>
      <c r="T107" s="58">
        <v>0</v>
      </c>
      <c r="U107" s="58">
        <v>0</v>
      </c>
      <c r="V107" s="58">
        <v>0</v>
      </c>
      <c r="W107" s="58">
        <v>0</v>
      </c>
      <c r="X107" s="58">
        <v>1</v>
      </c>
      <c r="Y107" s="56" t="s">
        <v>165</v>
      </c>
      <c r="Z107" s="79" t="s">
        <v>144</v>
      </c>
      <c r="AA107" s="58"/>
      <c r="AB107" s="58"/>
      <c r="AC107" s="58"/>
      <c r="AD107" s="58"/>
    </row>
    <row r="108" spans="1:30" ht="4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>
        <v>1</v>
      </c>
      <c r="P108" s="58">
        <v>2</v>
      </c>
      <c r="Q108" s="58">
        <v>2</v>
      </c>
      <c r="R108" s="58">
        <v>0</v>
      </c>
      <c r="S108" s="58">
        <v>3</v>
      </c>
      <c r="T108" s="58">
        <v>0</v>
      </c>
      <c r="U108" s="58">
        <v>0</v>
      </c>
      <c r="V108" s="58">
        <v>0</v>
      </c>
      <c r="W108" s="58">
        <v>0</v>
      </c>
      <c r="X108" s="58">
        <v>2</v>
      </c>
      <c r="Y108" s="83" t="s">
        <v>166</v>
      </c>
      <c r="Z108" s="79" t="s">
        <v>144</v>
      </c>
      <c r="AA108" s="58"/>
      <c r="AB108" s="58"/>
      <c r="AC108" s="58"/>
      <c r="AD108" s="58"/>
    </row>
    <row r="109" spans="1:30" ht="60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>
        <v>1</v>
      </c>
      <c r="P109" s="58">
        <v>2</v>
      </c>
      <c r="Q109" s="58">
        <v>2</v>
      </c>
      <c r="R109" s="58">
        <v>0</v>
      </c>
      <c r="S109" s="58">
        <v>3</v>
      </c>
      <c r="T109" s="58">
        <v>0</v>
      </c>
      <c r="U109" s="58">
        <v>0</v>
      </c>
      <c r="V109" s="58">
        <v>0</v>
      </c>
      <c r="W109" s="58">
        <v>0</v>
      </c>
      <c r="X109" s="58">
        <v>3</v>
      </c>
      <c r="Y109" s="56" t="s">
        <v>167</v>
      </c>
      <c r="Z109" s="79" t="s">
        <v>144</v>
      </c>
      <c r="AA109" s="58"/>
      <c r="AB109" s="58"/>
      <c r="AC109" s="58"/>
      <c r="AD109" s="58"/>
    </row>
    <row r="110" spans="1:30" ht="48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>
        <v>1</v>
      </c>
      <c r="P110" s="58">
        <v>2</v>
      </c>
      <c r="Q110" s="58">
        <v>2</v>
      </c>
      <c r="R110" s="58">
        <v>0</v>
      </c>
      <c r="S110" s="58">
        <v>3</v>
      </c>
      <c r="T110" s="58">
        <v>0</v>
      </c>
      <c r="U110" s="58">
        <v>0</v>
      </c>
      <c r="V110" s="58">
        <v>1</v>
      </c>
      <c r="W110" s="58">
        <v>0</v>
      </c>
      <c r="X110" s="58">
        <v>0</v>
      </c>
      <c r="Y110" s="56" t="s">
        <v>91</v>
      </c>
      <c r="Z110" s="44"/>
      <c r="AA110" s="58"/>
      <c r="AB110" s="58"/>
      <c r="AC110" s="58"/>
      <c r="AD110" s="58"/>
    </row>
    <row r="111" spans="1:30" ht="62.25" customHeight="1">
      <c r="A111" s="58">
        <v>0</v>
      </c>
      <c r="B111" s="58">
        <v>0</v>
      </c>
      <c r="C111" s="58">
        <v>9</v>
      </c>
      <c r="D111" s="58">
        <v>0</v>
      </c>
      <c r="E111" s="58">
        <v>7</v>
      </c>
      <c r="F111" s="58">
        <v>0</v>
      </c>
      <c r="G111" s="58">
        <v>1</v>
      </c>
      <c r="H111" s="58">
        <v>1</v>
      </c>
      <c r="I111" s="58">
        <v>2</v>
      </c>
      <c r="J111" s="58">
        <v>2</v>
      </c>
      <c r="K111" s="58">
        <v>1</v>
      </c>
      <c r="L111" s="58">
        <v>0</v>
      </c>
      <c r="M111" s="58">
        <v>3</v>
      </c>
      <c r="N111" s="58">
        <v>8</v>
      </c>
      <c r="O111" s="58">
        <v>1</v>
      </c>
      <c r="P111" s="58">
        <v>2</v>
      </c>
      <c r="Q111" s="58">
        <v>2</v>
      </c>
      <c r="R111" s="58">
        <v>0</v>
      </c>
      <c r="S111" s="58">
        <v>3</v>
      </c>
      <c r="T111" s="58">
        <v>0</v>
      </c>
      <c r="U111" s="58">
        <v>0</v>
      </c>
      <c r="V111" s="58">
        <v>2</v>
      </c>
      <c r="W111" s="58">
        <v>0</v>
      </c>
      <c r="X111" s="58">
        <v>0</v>
      </c>
      <c r="Y111" s="56" t="s">
        <v>192</v>
      </c>
      <c r="Z111" s="79" t="s">
        <v>146</v>
      </c>
      <c r="AA111" s="58"/>
      <c r="AB111" s="58"/>
      <c r="AC111" s="58"/>
      <c r="AD111" s="58"/>
    </row>
    <row r="112" spans="1:30" ht="75">
      <c r="A112" s="58">
        <v>0</v>
      </c>
      <c r="B112" s="58">
        <v>0</v>
      </c>
      <c r="C112" s="58">
        <v>9</v>
      </c>
      <c r="D112" s="58">
        <v>0</v>
      </c>
      <c r="E112" s="58">
        <v>7</v>
      </c>
      <c r="F112" s="58">
        <v>0</v>
      </c>
      <c r="G112" s="58">
        <v>1</v>
      </c>
      <c r="H112" s="58">
        <v>1</v>
      </c>
      <c r="I112" s="58">
        <v>2</v>
      </c>
      <c r="J112" s="58">
        <v>2</v>
      </c>
      <c r="K112" s="58">
        <v>2</v>
      </c>
      <c r="L112" s="58">
        <v>0</v>
      </c>
      <c r="M112" s="58">
        <v>1</v>
      </c>
      <c r="N112" s="58">
        <v>8</v>
      </c>
      <c r="O112" s="58">
        <v>1</v>
      </c>
      <c r="P112" s="58">
        <v>2</v>
      </c>
      <c r="Q112" s="58">
        <v>2</v>
      </c>
      <c r="R112" s="58">
        <v>0</v>
      </c>
      <c r="S112" s="58">
        <v>3</v>
      </c>
      <c r="T112" s="58">
        <v>0</v>
      </c>
      <c r="U112" s="58">
        <v>0</v>
      </c>
      <c r="V112" s="58">
        <v>3</v>
      </c>
      <c r="W112" s="58">
        <v>0</v>
      </c>
      <c r="X112" s="58">
        <v>0</v>
      </c>
      <c r="Y112" s="56" t="s">
        <v>168</v>
      </c>
      <c r="Z112" s="79" t="s">
        <v>146</v>
      </c>
      <c r="AA112" s="58"/>
      <c r="AB112" s="58"/>
      <c r="AC112" s="58"/>
      <c r="AD112" s="58"/>
    </row>
    <row r="113" spans="1:30" ht="4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>
        <v>1</v>
      </c>
      <c r="P113" s="58">
        <v>2</v>
      </c>
      <c r="Q113" s="58">
        <v>3</v>
      </c>
      <c r="R113" s="58">
        <v>0</v>
      </c>
      <c r="S113" s="58">
        <v>0</v>
      </c>
      <c r="T113" s="58">
        <v>0</v>
      </c>
      <c r="U113" s="58">
        <v>0</v>
      </c>
      <c r="V113" s="58">
        <v>0</v>
      </c>
      <c r="W113" s="58">
        <v>0</v>
      </c>
      <c r="X113" s="58">
        <v>0</v>
      </c>
      <c r="Y113" s="63" t="s">
        <v>169</v>
      </c>
      <c r="Z113" s="79" t="s">
        <v>146</v>
      </c>
      <c r="AA113" s="58"/>
      <c r="AB113" s="58"/>
      <c r="AC113" s="58"/>
      <c r="AD113" s="58"/>
    </row>
    <row r="114" spans="1:30" ht="4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>
        <v>1</v>
      </c>
      <c r="P114" s="58">
        <v>2</v>
      </c>
      <c r="Q114" s="58">
        <v>3</v>
      </c>
      <c r="R114" s="58">
        <v>0</v>
      </c>
      <c r="S114" s="58">
        <v>1</v>
      </c>
      <c r="T114" s="58">
        <v>0</v>
      </c>
      <c r="U114" s="58">
        <v>0</v>
      </c>
      <c r="V114" s="58">
        <v>0</v>
      </c>
      <c r="W114" s="58">
        <v>0</v>
      </c>
      <c r="X114" s="58">
        <v>0</v>
      </c>
      <c r="Y114" s="63" t="s">
        <v>170</v>
      </c>
      <c r="Z114" s="44"/>
      <c r="AA114" s="58"/>
      <c r="AB114" s="58"/>
      <c r="AC114" s="58"/>
      <c r="AD114" s="58"/>
    </row>
    <row r="115" spans="1:30" ht="4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58">
        <v>1</v>
      </c>
      <c r="P115" s="58">
        <v>2</v>
      </c>
      <c r="Q115" s="58">
        <v>3</v>
      </c>
      <c r="R115" s="58">
        <v>0</v>
      </c>
      <c r="S115" s="58">
        <v>1</v>
      </c>
      <c r="T115" s="58">
        <v>0</v>
      </c>
      <c r="U115" s="58">
        <v>0</v>
      </c>
      <c r="V115" s="58">
        <v>0</v>
      </c>
      <c r="W115" s="58">
        <v>0</v>
      </c>
      <c r="X115" s="58">
        <v>1</v>
      </c>
      <c r="Y115" s="91" t="s">
        <v>103</v>
      </c>
      <c r="Z115" s="79" t="s">
        <v>145</v>
      </c>
      <c r="AA115" s="60"/>
      <c r="AB115" s="60"/>
      <c r="AC115" s="60"/>
      <c r="AD115" s="60"/>
    </row>
    <row r="116" spans="1:30" ht="4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58">
        <v>1</v>
      </c>
      <c r="P116" s="58">
        <v>2</v>
      </c>
      <c r="Q116" s="58">
        <v>3</v>
      </c>
      <c r="R116" s="58">
        <v>0</v>
      </c>
      <c r="S116" s="58">
        <v>1</v>
      </c>
      <c r="T116" s="58">
        <v>0</v>
      </c>
      <c r="U116" s="58">
        <v>0</v>
      </c>
      <c r="V116" s="58">
        <v>0</v>
      </c>
      <c r="W116" s="58">
        <v>0</v>
      </c>
      <c r="X116" s="58">
        <v>2</v>
      </c>
      <c r="Y116" s="83" t="s">
        <v>171</v>
      </c>
      <c r="Z116" s="79" t="s">
        <v>144</v>
      </c>
      <c r="AA116" s="60"/>
      <c r="AB116" s="60"/>
      <c r="AC116" s="60"/>
      <c r="AD116" s="60"/>
    </row>
    <row r="117" spans="1:30" ht="60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>
        <v>1</v>
      </c>
      <c r="P117" s="60">
        <v>2</v>
      </c>
      <c r="Q117" s="60">
        <v>3</v>
      </c>
      <c r="R117" s="60">
        <v>0</v>
      </c>
      <c r="S117" s="60">
        <v>1</v>
      </c>
      <c r="T117" s="60">
        <v>0</v>
      </c>
      <c r="U117" s="60">
        <v>0</v>
      </c>
      <c r="V117" s="60">
        <v>1</v>
      </c>
      <c r="W117" s="60">
        <v>0</v>
      </c>
      <c r="X117" s="60">
        <v>0</v>
      </c>
      <c r="Y117" s="56" t="s">
        <v>104</v>
      </c>
      <c r="Z117" s="44"/>
      <c r="AA117" s="60"/>
      <c r="AB117" s="60"/>
      <c r="AC117" s="60"/>
      <c r="AD117" s="60"/>
    </row>
    <row r="118" spans="1:30" ht="52.5" customHeight="1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>
        <v>1</v>
      </c>
      <c r="P118" s="60">
        <v>2</v>
      </c>
      <c r="Q118" s="60">
        <v>3</v>
      </c>
      <c r="R118" s="60">
        <v>0</v>
      </c>
      <c r="S118" s="60">
        <v>1</v>
      </c>
      <c r="T118" s="60">
        <v>0</v>
      </c>
      <c r="U118" s="60">
        <v>0</v>
      </c>
      <c r="V118" s="60">
        <v>2</v>
      </c>
      <c r="W118" s="60">
        <v>0</v>
      </c>
      <c r="X118" s="60">
        <v>0</v>
      </c>
      <c r="Y118" s="83" t="s">
        <v>105</v>
      </c>
      <c r="Z118" s="44"/>
      <c r="AA118" s="60"/>
      <c r="AB118" s="60"/>
      <c r="AC118" s="60"/>
      <c r="AD118" s="60"/>
    </row>
    <row r="119" spans="1:30" ht="50.25" customHeight="1">
      <c r="A119" s="60">
        <v>0</v>
      </c>
      <c r="B119" s="60">
        <v>0</v>
      </c>
      <c r="C119" s="60">
        <v>9</v>
      </c>
      <c r="D119" s="60">
        <v>0</v>
      </c>
      <c r="E119" s="60">
        <v>7</v>
      </c>
      <c r="F119" s="60">
        <v>0</v>
      </c>
      <c r="G119" s="60">
        <v>2</v>
      </c>
      <c r="H119" s="60">
        <v>1</v>
      </c>
      <c r="I119" s="60">
        <v>2</v>
      </c>
      <c r="J119" s="60">
        <v>3</v>
      </c>
      <c r="K119" s="60">
        <v>2</v>
      </c>
      <c r="L119" s="60">
        <v>0</v>
      </c>
      <c r="M119" s="60">
        <v>1</v>
      </c>
      <c r="N119" s="60">
        <v>9</v>
      </c>
      <c r="O119" s="60">
        <v>1</v>
      </c>
      <c r="P119" s="60">
        <v>2</v>
      </c>
      <c r="Q119" s="60">
        <v>3</v>
      </c>
      <c r="R119" s="60">
        <v>0</v>
      </c>
      <c r="S119" s="60">
        <v>1</v>
      </c>
      <c r="T119" s="60">
        <v>0</v>
      </c>
      <c r="U119" s="60">
        <v>0</v>
      </c>
      <c r="V119" s="60">
        <v>3</v>
      </c>
      <c r="W119" s="60">
        <v>0</v>
      </c>
      <c r="X119" s="60">
        <v>0</v>
      </c>
      <c r="Y119" s="83" t="s">
        <v>106</v>
      </c>
      <c r="Z119" s="79" t="s">
        <v>143</v>
      </c>
      <c r="AA119" s="60"/>
      <c r="AB119" s="60"/>
      <c r="AC119" s="60"/>
      <c r="AD119" s="60"/>
    </row>
    <row r="120" spans="1:30" ht="1.5" customHeight="1">
      <c r="A120" s="60">
        <v>0</v>
      </c>
      <c r="B120" s="60">
        <v>0</v>
      </c>
      <c r="C120" s="60">
        <v>9</v>
      </c>
      <c r="D120" s="60">
        <v>0</v>
      </c>
      <c r="E120" s="60">
        <v>7</v>
      </c>
      <c r="F120" s="60">
        <v>0</v>
      </c>
      <c r="G120" s="60">
        <v>1</v>
      </c>
      <c r="H120" s="60">
        <v>1</v>
      </c>
      <c r="I120" s="60">
        <v>2</v>
      </c>
      <c r="J120" s="60">
        <v>3</v>
      </c>
      <c r="K120" s="60">
        <v>2</v>
      </c>
      <c r="L120" s="60">
        <v>0</v>
      </c>
      <c r="M120" s="60">
        <v>2</v>
      </c>
      <c r="N120" s="60">
        <v>0</v>
      </c>
      <c r="O120" s="60">
        <v>1</v>
      </c>
      <c r="P120" s="60">
        <v>2</v>
      </c>
      <c r="Q120" s="60">
        <v>3</v>
      </c>
      <c r="R120" s="60">
        <v>0</v>
      </c>
      <c r="S120" s="60">
        <v>1</v>
      </c>
      <c r="T120" s="60">
        <v>0</v>
      </c>
      <c r="U120" s="60">
        <v>0</v>
      </c>
      <c r="V120" s="60">
        <v>4</v>
      </c>
      <c r="W120" s="60">
        <v>0</v>
      </c>
      <c r="X120" s="60">
        <v>0</v>
      </c>
      <c r="Y120" s="83" t="s">
        <v>172</v>
      </c>
      <c r="Z120" s="79" t="s">
        <v>146</v>
      </c>
      <c r="AA120" s="60"/>
      <c r="AB120" s="60"/>
      <c r="AC120" s="60"/>
      <c r="AD120" s="60"/>
    </row>
    <row r="121" spans="1:30" ht="0.75" customHeight="1">
      <c r="A121" s="84">
        <v>0</v>
      </c>
      <c r="B121" s="84">
        <v>0</v>
      </c>
      <c r="C121" s="84">
        <v>9</v>
      </c>
      <c r="D121" s="84">
        <v>0</v>
      </c>
      <c r="E121" s="84">
        <v>7</v>
      </c>
      <c r="F121" s="84">
        <v>0</v>
      </c>
      <c r="G121" s="84">
        <v>2</v>
      </c>
      <c r="H121" s="84">
        <v>1</v>
      </c>
      <c r="I121" s="84">
        <v>2</v>
      </c>
      <c r="J121" s="84">
        <v>3</v>
      </c>
      <c r="K121" s="84">
        <v>2</v>
      </c>
      <c r="L121" s="84">
        <v>0</v>
      </c>
      <c r="M121" s="84">
        <v>2</v>
      </c>
      <c r="N121" s="84">
        <v>1</v>
      </c>
      <c r="O121" s="84">
        <v>1</v>
      </c>
      <c r="P121" s="84">
        <v>2</v>
      </c>
      <c r="Q121" s="84">
        <v>3</v>
      </c>
      <c r="R121" s="84">
        <v>0</v>
      </c>
      <c r="S121" s="84">
        <v>1</v>
      </c>
      <c r="T121" s="84">
        <v>0</v>
      </c>
      <c r="U121" s="84">
        <v>0</v>
      </c>
      <c r="V121" s="84">
        <v>5</v>
      </c>
      <c r="W121" s="84">
        <v>0</v>
      </c>
      <c r="X121" s="84">
        <v>0</v>
      </c>
      <c r="Y121" s="87" t="s">
        <v>173</v>
      </c>
      <c r="Z121" s="88" t="s">
        <v>143</v>
      </c>
      <c r="AA121" s="58"/>
      <c r="AB121" s="58"/>
      <c r="AC121" s="58"/>
      <c r="AD121" s="58"/>
    </row>
    <row r="122" spans="1:30" ht="46.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>
        <v>1</v>
      </c>
      <c r="P122" s="58">
        <v>2</v>
      </c>
      <c r="Q122" s="58">
        <v>3</v>
      </c>
      <c r="R122" s="58">
        <v>0</v>
      </c>
      <c r="S122" s="58">
        <v>2</v>
      </c>
      <c r="T122" s="58">
        <v>0</v>
      </c>
      <c r="U122" s="58">
        <v>0</v>
      </c>
      <c r="V122" s="58">
        <v>0</v>
      </c>
      <c r="W122" s="58">
        <v>0</v>
      </c>
      <c r="X122" s="58">
        <v>0</v>
      </c>
      <c r="Y122" s="83" t="s">
        <v>174</v>
      </c>
      <c r="Z122" s="79"/>
      <c r="AA122" s="58"/>
      <c r="AB122" s="58"/>
      <c r="AC122" s="58"/>
      <c r="AD122" s="58"/>
    </row>
    <row r="123" spans="1:30" ht="60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>
        <v>1</v>
      </c>
      <c r="P123" s="86">
        <v>2</v>
      </c>
      <c r="Q123" s="86">
        <v>3</v>
      </c>
      <c r="R123" s="86">
        <v>0</v>
      </c>
      <c r="S123" s="86">
        <v>2</v>
      </c>
      <c r="T123" s="86">
        <v>0</v>
      </c>
      <c r="U123" s="86">
        <v>0</v>
      </c>
      <c r="V123" s="86">
        <v>0</v>
      </c>
      <c r="W123" s="86">
        <v>0</v>
      </c>
      <c r="X123" s="86">
        <v>1</v>
      </c>
      <c r="Y123" s="89" t="s">
        <v>175</v>
      </c>
      <c r="Z123" s="90" t="s">
        <v>145</v>
      </c>
      <c r="AA123" s="58"/>
      <c r="AB123" s="58"/>
      <c r="AC123" s="58"/>
      <c r="AD123" s="58"/>
    </row>
    <row r="124" spans="1:30" ht="4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8">
        <v>1</v>
      </c>
      <c r="P124" s="58">
        <v>2</v>
      </c>
      <c r="Q124" s="58">
        <v>3</v>
      </c>
      <c r="R124" s="58">
        <v>0</v>
      </c>
      <c r="S124" s="58">
        <v>2</v>
      </c>
      <c r="T124" s="58">
        <v>0</v>
      </c>
      <c r="U124" s="58">
        <v>0</v>
      </c>
      <c r="V124" s="58">
        <v>0</v>
      </c>
      <c r="W124" s="58">
        <v>0</v>
      </c>
      <c r="X124" s="58">
        <v>2</v>
      </c>
      <c r="Y124" s="83" t="s">
        <v>176</v>
      </c>
      <c r="Z124" s="79" t="s">
        <v>144</v>
      </c>
      <c r="AA124" s="59"/>
      <c r="AB124" s="59"/>
      <c r="AC124" s="59"/>
      <c r="AD124" s="59"/>
    </row>
    <row r="125" spans="1:30" ht="36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8">
        <v>1</v>
      </c>
      <c r="P125" s="58">
        <v>2</v>
      </c>
      <c r="Q125" s="58">
        <v>3</v>
      </c>
      <c r="R125" s="58">
        <v>0</v>
      </c>
      <c r="S125" s="58">
        <v>2</v>
      </c>
      <c r="T125" s="58">
        <v>0</v>
      </c>
      <c r="U125" s="58">
        <v>0</v>
      </c>
      <c r="V125" s="58">
        <v>1</v>
      </c>
      <c r="W125" s="58">
        <v>0</v>
      </c>
      <c r="X125" s="58">
        <v>0</v>
      </c>
      <c r="Y125" s="56" t="s">
        <v>107</v>
      </c>
      <c r="Z125" s="44"/>
      <c r="AA125" s="59"/>
      <c r="AB125" s="59"/>
      <c r="AC125" s="59"/>
      <c r="AD125" s="59"/>
    </row>
    <row r="126" spans="1:30" ht="4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58">
        <v>1</v>
      </c>
      <c r="P126" s="58">
        <v>2</v>
      </c>
      <c r="Q126" s="58">
        <v>3</v>
      </c>
      <c r="R126" s="58">
        <v>0</v>
      </c>
      <c r="S126" s="58">
        <v>2</v>
      </c>
      <c r="T126" s="58">
        <v>0</v>
      </c>
      <c r="U126" s="58">
        <v>0</v>
      </c>
      <c r="V126" s="58">
        <v>2</v>
      </c>
      <c r="W126" s="58">
        <v>0</v>
      </c>
      <c r="X126" s="58">
        <v>0</v>
      </c>
      <c r="Y126" s="56" t="s">
        <v>108</v>
      </c>
      <c r="Z126" s="44"/>
      <c r="AA126" s="60"/>
      <c r="AB126" s="60"/>
      <c r="AC126" s="60"/>
      <c r="AD126" s="60"/>
    </row>
    <row r="127" spans="1:30" ht="0.75" customHeight="1">
      <c r="A127" s="60">
        <v>0</v>
      </c>
      <c r="B127" s="60">
        <v>0</v>
      </c>
      <c r="C127" s="60">
        <v>9</v>
      </c>
      <c r="D127" s="60">
        <v>0</v>
      </c>
      <c r="E127" s="60">
        <v>7</v>
      </c>
      <c r="F127" s="60">
        <v>0</v>
      </c>
      <c r="G127" s="60">
        <v>2</v>
      </c>
      <c r="H127" s="60">
        <v>1</v>
      </c>
      <c r="I127" s="60">
        <v>2</v>
      </c>
      <c r="J127" s="60">
        <v>3</v>
      </c>
      <c r="K127" s="60">
        <v>2</v>
      </c>
      <c r="L127" s="60">
        <v>0</v>
      </c>
      <c r="M127" s="60">
        <v>2</v>
      </c>
      <c r="N127" s="60">
        <v>2</v>
      </c>
      <c r="O127" s="60">
        <v>1</v>
      </c>
      <c r="P127" s="60">
        <v>2</v>
      </c>
      <c r="Q127" s="60">
        <v>3</v>
      </c>
      <c r="R127" s="60">
        <v>0</v>
      </c>
      <c r="S127" s="60">
        <v>2</v>
      </c>
      <c r="T127" s="60">
        <v>0</v>
      </c>
      <c r="U127" s="60">
        <v>0</v>
      </c>
      <c r="V127" s="60">
        <v>3</v>
      </c>
      <c r="W127" s="60">
        <v>0</v>
      </c>
      <c r="X127" s="60">
        <v>0</v>
      </c>
      <c r="Y127" s="56" t="s">
        <v>109</v>
      </c>
      <c r="Z127" s="76" t="s">
        <v>146</v>
      </c>
      <c r="AA127" s="60"/>
      <c r="AB127" s="60"/>
      <c r="AC127" s="60"/>
      <c r="AD127" s="60"/>
    </row>
    <row r="128" spans="1:30" ht="60" hidden="1">
      <c r="A128" s="60">
        <v>0</v>
      </c>
      <c r="B128" s="60">
        <v>0</v>
      </c>
      <c r="C128" s="60">
        <v>9</v>
      </c>
      <c r="D128" s="60">
        <v>0</v>
      </c>
      <c r="E128" s="60">
        <v>7</v>
      </c>
      <c r="F128" s="60">
        <v>0</v>
      </c>
      <c r="G128" s="60">
        <v>1</v>
      </c>
      <c r="H128" s="60">
        <v>1</v>
      </c>
      <c r="I128" s="60">
        <v>2</v>
      </c>
      <c r="J128" s="60">
        <v>3</v>
      </c>
      <c r="K128" s="60">
        <v>2</v>
      </c>
      <c r="L128" s="60">
        <v>0</v>
      </c>
      <c r="M128" s="60">
        <v>2</v>
      </c>
      <c r="N128" s="60">
        <v>3</v>
      </c>
      <c r="O128" s="60">
        <v>1</v>
      </c>
      <c r="P128" s="60">
        <v>2</v>
      </c>
      <c r="Q128" s="60">
        <v>3</v>
      </c>
      <c r="R128" s="60">
        <v>0</v>
      </c>
      <c r="S128" s="60">
        <v>2</v>
      </c>
      <c r="T128" s="60">
        <v>0</v>
      </c>
      <c r="U128" s="60">
        <v>0</v>
      </c>
      <c r="V128" s="60">
        <v>4</v>
      </c>
      <c r="W128" s="60">
        <v>0</v>
      </c>
      <c r="X128" s="60">
        <v>0</v>
      </c>
      <c r="Y128" s="56" t="s">
        <v>110</v>
      </c>
      <c r="Z128" s="76" t="s">
        <v>143</v>
      </c>
      <c r="AA128" s="60"/>
      <c r="AB128" s="60"/>
      <c r="AC128" s="60"/>
      <c r="AD128" s="60"/>
    </row>
    <row r="129" spans="1:30" ht="60" hidden="1">
      <c r="A129" s="60">
        <v>0</v>
      </c>
      <c r="B129" s="60">
        <v>0</v>
      </c>
      <c r="C129" s="60">
        <v>9</v>
      </c>
      <c r="D129" s="60">
        <v>0</v>
      </c>
      <c r="E129" s="60">
        <v>7</v>
      </c>
      <c r="F129" s="60">
        <v>0</v>
      </c>
      <c r="G129" s="60">
        <v>2</v>
      </c>
      <c r="H129" s="60">
        <v>1</v>
      </c>
      <c r="I129" s="60">
        <v>2</v>
      </c>
      <c r="J129" s="60">
        <v>3</v>
      </c>
      <c r="K129" s="60">
        <v>2</v>
      </c>
      <c r="L129" s="60">
        <v>0</v>
      </c>
      <c r="M129" s="60">
        <v>2</v>
      </c>
      <c r="N129" s="60">
        <v>4</v>
      </c>
      <c r="O129" s="60">
        <v>1</v>
      </c>
      <c r="P129" s="60">
        <v>2</v>
      </c>
      <c r="Q129" s="60">
        <v>3</v>
      </c>
      <c r="R129" s="60">
        <v>0</v>
      </c>
      <c r="S129" s="60">
        <v>2</v>
      </c>
      <c r="T129" s="60">
        <v>0</v>
      </c>
      <c r="U129" s="60">
        <v>0</v>
      </c>
      <c r="V129" s="60">
        <v>5</v>
      </c>
      <c r="W129" s="60">
        <v>0</v>
      </c>
      <c r="X129" s="60">
        <v>0</v>
      </c>
      <c r="Y129" s="56" t="s">
        <v>111</v>
      </c>
      <c r="Z129" s="76" t="s">
        <v>143</v>
      </c>
      <c r="AA129" s="60"/>
      <c r="AB129" s="60"/>
      <c r="AC129" s="60"/>
      <c r="AD129" s="60"/>
    </row>
    <row r="130" spans="1:30" ht="4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>
        <v>1</v>
      </c>
      <c r="P130" s="60">
        <v>2</v>
      </c>
      <c r="Q130" s="60">
        <v>3</v>
      </c>
      <c r="R130" s="60">
        <v>0</v>
      </c>
      <c r="S130" s="60">
        <v>3</v>
      </c>
      <c r="T130" s="60">
        <v>0</v>
      </c>
      <c r="U130" s="60">
        <v>0</v>
      </c>
      <c r="V130" s="60">
        <v>0</v>
      </c>
      <c r="W130" s="60">
        <v>0</v>
      </c>
      <c r="X130" s="60">
        <v>0</v>
      </c>
      <c r="Y130" s="56" t="s">
        <v>177</v>
      </c>
      <c r="Z130" s="76"/>
      <c r="AA130" s="60"/>
      <c r="AB130" s="60"/>
      <c r="AC130" s="60"/>
      <c r="AD130" s="60"/>
    </row>
    <row r="131" spans="1:30" ht="4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>
        <v>1</v>
      </c>
      <c r="P131" s="60">
        <v>2</v>
      </c>
      <c r="Q131" s="60">
        <v>3</v>
      </c>
      <c r="R131" s="60">
        <v>0</v>
      </c>
      <c r="S131" s="60">
        <v>3</v>
      </c>
      <c r="T131" s="60">
        <v>0</v>
      </c>
      <c r="U131" s="60">
        <v>0</v>
      </c>
      <c r="V131" s="60">
        <v>0</v>
      </c>
      <c r="W131" s="60">
        <v>0</v>
      </c>
      <c r="X131" s="60">
        <v>1</v>
      </c>
      <c r="Y131" s="56" t="s">
        <v>178</v>
      </c>
      <c r="Z131" s="76" t="s">
        <v>144</v>
      </c>
      <c r="AA131" s="60"/>
      <c r="AB131" s="60"/>
      <c r="AC131" s="60"/>
      <c r="AD131" s="60"/>
    </row>
    <row r="132" spans="1:30" ht="4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>
        <v>1</v>
      </c>
      <c r="P132" s="60">
        <v>2</v>
      </c>
      <c r="Q132" s="60">
        <v>3</v>
      </c>
      <c r="R132" s="60">
        <v>0</v>
      </c>
      <c r="S132" s="60">
        <v>3</v>
      </c>
      <c r="T132" s="60">
        <v>0</v>
      </c>
      <c r="U132" s="60">
        <v>0</v>
      </c>
      <c r="V132" s="60">
        <v>0</v>
      </c>
      <c r="W132" s="60">
        <v>0</v>
      </c>
      <c r="X132" s="60">
        <v>2</v>
      </c>
      <c r="Y132" s="56" t="s">
        <v>179</v>
      </c>
      <c r="Z132" s="76" t="s">
        <v>144</v>
      </c>
      <c r="AA132" s="60"/>
      <c r="AB132" s="60"/>
      <c r="AC132" s="60"/>
      <c r="AD132" s="60"/>
    </row>
    <row r="133" spans="1:30" ht="4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>
        <v>1</v>
      </c>
      <c r="P133" s="60">
        <v>2</v>
      </c>
      <c r="Q133" s="60">
        <v>3</v>
      </c>
      <c r="R133" s="60">
        <v>0</v>
      </c>
      <c r="S133" s="60">
        <v>3</v>
      </c>
      <c r="T133" s="60">
        <v>0</v>
      </c>
      <c r="U133" s="60">
        <v>0</v>
      </c>
      <c r="V133" s="60">
        <v>1</v>
      </c>
      <c r="W133" s="60">
        <v>0</v>
      </c>
      <c r="X133" s="60">
        <v>0</v>
      </c>
      <c r="Y133" s="56" t="s">
        <v>112</v>
      </c>
      <c r="Z133" s="44"/>
      <c r="AA133" s="60"/>
      <c r="AB133" s="60"/>
      <c r="AC133" s="60"/>
      <c r="AD133" s="60"/>
    </row>
    <row r="134" spans="1:30" ht="45">
      <c r="A134" s="60">
        <v>0</v>
      </c>
      <c r="B134" s="60">
        <v>0</v>
      </c>
      <c r="C134" s="60">
        <v>9</v>
      </c>
      <c r="D134" s="60">
        <v>0</v>
      </c>
      <c r="E134" s="60">
        <v>7</v>
      </c>
      <c r="F134" s="60">
        <v>0</v>
      </c>
      <c r="G134" s="60">
        <v>2</v>
      </c>
      <c r="H134" s="60">
        <v>1</v>
      </c>
      <c r="I134" s="60">
        <v>2</v>
      </c>
      <c r="J134" s="60">
        <v>3</v>
      </c>
      <c r="K134" s="60">
        <v>2</v>
      </c>
      <c r="L134" s="60">
        <v>0</v>
      </c>
      <c r="M134" s="60">
        <v>2</v>
      </c>
      <c r="N134" s="60">
        <v>5</v>
      </c>
      <c r="O134" s="60">
        <v>1</v>
      </c>
      <c r="P134" s="60">
        <v>2</v>
      </c>
      <c r="Q134" s="60">
        <v>3</v>
      </c>
      <c r="R134" s="60">
        <v>0</v>
      </c>
      <c r="S134" s="60">
        <v>3</v>
      </c>
      <c r="T134" s="60">
        <v>0</v>
      </c>
      <c r="U134" s="60">
        <v>0</v>
      </c>
      <c r="V134" s="60">
        <v>2</v>
      </c>
      <c r="W134" s="60">
        <v>0</v>
      </c>
      <c r="X134" s="60">
        <v>0</v>
      </c>
      <c r="Y134" s="56" t="s">
        <v>193</v>
      </c>
      <c r="Z134" s="76" t="s">
        <v>146</v>
      </c>
      <c r="AA134" s="60"/>
      <c r="AB134" s="60"/>
      <c r="AC134" s="60"/>
      <c r="AD134" s="60"/>
    </row>
    <row r="135" spans="1:30" ht="45">
      <c r="A135" s="60">
        <v>0</v>
      </c>
      <c r="B135" s="60">
        <v>0</v>
      </c>
      <c r="C135" s="60">
        <v>9</v>
      </c>
      <c r="D135" s="60">
        <v>0</v>
      </c>
      <c r="E135" s="60">
        <v>7</v>
      </c>
      <c r="F135" s="60">
        <v>0</v>
      </c>
      <c r="G135" s="60">
        <v>1</v>
      </c>
      <c r="H135" s="60">
        <v>1</v>
      </c>
      <c r="I135" s="60">
        <v>2</v>
      </c>
      <c r="J135" s="60">
        <v>3</v>
      </c>
      <c r="K135" s="60">
        <v>2</v>
      </c>
      <c r="L135" s="60">
        <v>0</v>
      </c>
      <c r="M135" s="60">
        <v>2</v>
      </c>
      <c r="N135" s="60">
        <v>6</v>
      </c>
      <c r="O135" s="60">
        <v>1</v>
      </c>
      <c r="P135" s="60">
        <v>2</v>
      </c>
      <c r="Q135" s="60">
        <v>3</v>
      </c>
      <c r="R135" s="60">
        <v>0</v>
      </c>
      <c r="S135" s="60">
        <v>3</v>
      </c>
      <c r="T135" s="60">
        <v>0</v>
      </c>
      <c r="U135" s="60">
        <v>0</v>
      </c>
      <c r="V135" s="60">
        <v>3</v>
      </c>
      <c r="W135" s="60">
        <v>0</v>
      </c>
      <c r="X135" s="60">
        <v>0</v>
      </c>
      <c r="Y135" s="56" t="s">
        <v>194</v>
      </c>
      <c r="Z135" s="76" t="s">
        <v>146</v>
      </c>
      <c r="AA135" s="60"/>
      <c r="AB135" s="60"/>
      <c r="AC135" s="60"/>
      <c r="AD135" s="60"/>
    </row>
    <row r="136" spans="1:30" ht="33" customHeight="1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>
        <v>1</v>
      </c>
      <c r="P136" s="60">
        <v>2</v>
      </c>
      <c r="Q136" s="60">
        <v>3</v>
      </c>
      <c r="R136" s="60">
        <v>0</v>
      </c>
      <c r="S136" s="60">
        <v>4</v>
      </c>
      <c r="T136" s="60">
        <v>0</v>
      </c>
      <c r="U136" s="60">
        <v>0</v>
      </c>
      <c r="V136" s="60">
        <v>0</v>
      </c>
      <c r="W136" s="60">
        <v>0</v>
      </c>
      <c r="X136" s="60">
        <v>0</v>
      </c>
      <c r="Y136" s="56" t="s">
        <v>180</v>
      </c>
      <c r="Z136" s="76"/>
      <c r="AA136" s="60"/>
      <c r="AB136" s="60"/>
      <c r="AC136" s="60"/>
      <c r="AD136" s="60"/>
    </row>
    <row r="137" spans="1:30" ht="4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>
        <v>1</v>
      </c>
      <c r="P137" s="60">
        <v>2</v>
      </c>
      <c r="Q137" s="60">
        <v>3</v>
      </c>
      <c r="R137" s="60">
        <v>0</v>
      </c>
      <c r="S137" s="60">
        <v>4</v>
      </c>
      <c r="T137" s="60">
        <v>0</v>
      </c>
      <c r="U137" s="60">
        <v>0</v>
      </c>
      <c r="V137" s="60">
        <v>0</v>
      </c>
      <c r="W137" s="60">
        <v>0</v>
      </c>
      <c r="X137" s="60">
        <v>1</v>
      </c>
      <c r="Y137" s="56" t="s">
        <v>181</v>
      </c>
      <c r="Z137" s="76" t="s">
        <v>144</v>
      </c>
      <c r="AA137" s="60"/>
      <c r="AB137" s="60"/>
      <c r="AC137" s="60"/>
      <c r="AD137" s="60"/>
    </row>
    <row r="138" spans="1:30" ht="4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>
        <v>1</v>
      </c>
      <c r="P138" s="60">
        <v>2</v>
      </c>
      <c r="Q138" s="60">
        <v>3</v>
      </c>
      <c r="R138" s="60">
        <v>0</v>
      </c>
      <c r="S138" s="60">
        <v>4</v>
      </c>
      <c r="T138" s="60">
        <v>0</v>
      </c>
      <c r="U138" s="60">
        <v>0</v>
      </c>
      <c r="V138" s="60">
        <v>0</v>
      </c>
      <c r="W138" s="60">
        <v>0</v>
      </c>
      <c r="X138" s="60">
        <v>2</v>
      </c>
      <c r="Y138" s="56" t="s">
        <v>182</v>
      </c>
      <c r="Z138" s="76" t="s">
        <v>144</v>
      </c>
      <c r="AA138" s="60"/>
      <c r="AB138" s="60"/>
      <c r="AC138" s="60"/>
      <c r="AD138" s="60"/>
    </row>
    <row r="139" spans="1:30" ht="4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>
        <v>1</v>
      </c>
      <c r="P139" s="60">
        <v>2</v>
      </c>
      <c r="Q139" s="60">
        <v>3</v>
      </c>
      <c r="R139" s="60">
        <v>0</v>
      </c>
      <c r="S139" s="60">
        <v>4</v>
      </c>
      <c r="T139" s="60">
        <v>0</v>
      </c>
      <c r="U139" s="60">
        <v>0</v>
      </c>
      <c r="V139" s="60">
        <v>1</v>
      </c>
      <c r="W139" s="60">
        <v>0</v>
      </c>
      <c r="X139" s="60">
        <v>0</v>
      </c>
      <c r="Y139" s="56" t="s">
        <v>113</v>
      </c>
      <c r="Z139" s="44"/>
      <c r="AA139" s="60"/>
      <c r="AB139" s="60"/>
      <c r="AC139" s="60"/>
      <c r="AD139" s="60"/>
    </row>
    <row r="140" spans="1:30" ht="60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>
        <v>1</v>
      </c>
      <c r="P140" s="60">
        <v>2</v>
      </c>
      <c r="Q140" s="60">
        <v>3</v>
      </c>
      <c r="R140" s="60">
        <v>0</v>
      </c>
      <c r="S140" s="60">
        <v>4</v>
      </c>
      <c r="T140" s="60">
        <v>0</v>
      </c>
      <c r="U140" s="60">
        <v>0</v>
      </c>
      <c r="V140" s="60">
        <v>2</v>
      </c>
      <c r="W140" s="60">
        <v>0</v>
      </c>
      <c r="X140" s="60">
        <v>0</v>
      </c>
      <c r="Y140" s="56" t="s">
        <v>114</v>
      </c>
      <c r="Z140" s="44"/>
      <c r="AA140" s="60"/>
      <c r="AB140" s="60"/>
      <c r="AC140" s="60"/>
      <c r="AD140" s="60"/>
    </row>
    <row r="141" spans="1:30" ht="45">
      <c r="A141" s="60">
        <v>0</v>
      </c>
      <c r="B141" s="60">
        <v>0</v>
      </c>
      <c r="C141" s="60">
        <v>9</v>
      </c>
      <c r="D141" s="60">
        <v>0</v>
      </c>
      <c r="E141" s="60">
        <v>7</v>
      </c>
      <c r="F141" s="60">
        <v>0</v>
      </c>
      <c r="G141" s="60">
        <v>1</v>
      </c>
      <c r="H141" s="60">
        <v>1</v>
      </c>
      <c r="I141" s="60">
        <v>2</v>
      </c>
      <c r="J141" s="60">
        <v>3</v>
      </c>
      <c r="K141" s="60">
        <v>2</v>
      </c>
      <c r="L141" s="60">
        <v>0</v>
      </c>
      <c r="M141" s="60">
        <v>2</v>
      </c>
      <c r="N141" s="60">
        <v>7</v>
      </c>
      <c r="O141" s="60">
        <v>1</v>
      </c>
      <c r="P141" s="60">
        <v>2</v>
      </c>
      <c r="Q141" s="60">
        <v>3</v>
      </c>
      <c r="R141" s="60">
        <v>0</v>
      </c>
      <c r="S141" s="60">
        <v>4</v>
      </c>
      <c r="T141" s="60">
        <v>0</v>
      </c>
      <c r="U141" s="60">
        <v>0</v>
      </c>
      <c r="V141" s="60">
        <v>3</v>
      </c>
      <c r="W141" s="60">
        <v>0</v>
      </c>
      <c r="X141" s="60">
        <v>0</v>
      </c>
      <c r="Y141" s="83" t="s">
        <v>195</v>
      </c>
      <c r="Z141" s="79" t="s">
        <v>146</v>
      </c>
      <c r="AA141" s="60"/>
      <c r="AB141" s="60"/>
      <c r="AC141" s="60"/>
      <c r="AD141" s="60"/>
    </row>
    <row r="142" spans="1:30" ht="49.5" customHeight="1">
      <c r="A142" s="60">
        <v>0</v>
      </c>
      <c r="B142" s="60">
        <v>0</v>
      </c>
      <c r="C142" s="60">
        <v>9</v>
      </c>
      <c r="D142" s="60">
        <v>0</v>
      </c>
      <c r="E142" s="60">
        <v>7</v>
      </c>
      <c r="F142" s="60">
        <v>0</v>
      </c>
      <c r="G142" s="60">
        <v>2</v>
      </c>
      <c r="H142" s="60">
        <v>1</v>
      </c>
      <c r="I142" s="60">
        <v>2</v>
      </c>
      <c r="J142" s="60">
        <v>3</v>
      </c>
      <c r="K142" s="60">
        <v>2</v>
      </c>
      <c r="L142" s="60">
        <v>0</v>
      </c>
      <c r="M142" s="60">
        <v>2</v>
      </c>
      <c r="N142" s="60">
        <v>8</v>
      </c>
      <c r="O142" s="60">
        <v>1</v>
      </c>
      <c r="P142" s="60">
        <v>2</v>
      </c>
      <c r="Q142" s="60">
        <v>3</v>
      </c>
      <c r="R142" s="60">
        <v>0</v>
      </c>
      <c r="S142" s="60">
        <v>4</v>
      </c>
      <c r="T142" s="60">
        <v>0</v>
      </c>
      <c r="U142" s="60">
        <v>0</v>
      </c>
      <c r="V142" s="60">
        <v>4</v>
      </c>
      <c r="W142" s="60">
        <v>0</v>
      </c>
      <c r="X142" s="60">
        <v>0</v>
      </c>
      <c r="Y142" s="83" t="s">
        <v>204</v>
      </c>
      <c r="Z142" s="79" t="s">
        <v>146</v>
      </c>
      <c r="AA142" s="60"/>
      <c r="AB142" s="60"/>
      <c r="AC142" s="60"/>
      <c r="AD142" s="60"/>
    </row>
    <row r="143" spans="1:30" ht="30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>
        <v>1</v>
      </c>
      <c r="P143" s="60">
        <v>2</v>
      </c>
      <c r="Q143" s="60">
        <v>4</v>
      </c>
      <c r="R143" s="60">
        <v>0</v>
      </c>
      <c r="S143" s="60">
        <v>0</v>
      </c>
      <c r="T143" s="60">
        <v>0</v>
      </c>
      <c r="U143" s="60">
        <v>0</v>
      </c>
      <c r="V143" s="60">
        <v>0</v>
      </c>
      <c r="W143" s="60">
        <v>0</v>
      </c>
      <c r="X143" s="60">
        <v>0</v>
      </c>
      <c r="Y143" s="83" t="s">
        <v>115</v>
      </c>
      <c r="Z143" s="79" t="s">
        <v>146</v>
      </c>
      <c r="AA143" s="60"/>
      <c r="AB143" s="60"/>
      <c r="AC143" s="60"/>
      <c r="AD143" s="60"/>
    </row>
    <row r="144" spans="1:30" ht="4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>
        <v>1</v>
      </c>
      <c r="P144" s="60">
        <v>2</v>
      </c>
      <c r="Q144" s="60">
        <v>4</v>
      </c>
      <c r="R144" s="60">
        <v>0</v>
      </c>
      <c r="S144" s="60">
        <v>1</v>
      </c>
      <c r="T144" s="60">
        <v>0</v>
      </c>
      <c r="U144" s="60">
        <v>0</v>
      </c>
      <c r="V144" s="60">
        <v>0</v>
      </c>
      <c r="W144" s="60">
        <v>0</v>
      </c>
      <c r="X144" s="60">
        <v>0</v>
      </c>
      <c r="Y144" s="56" t="s">
        <v>117</v>
      </c>
      <c r="Z144" s="44"/>
      <c r="AA144" s="60"/>
      <c r="AB144" s="60"/>
      <c r="AC144" s="60"/>
      <c r="AD144" s="60"/>
    </row>
    <row r="145" spans="1:30" ht="49.5" customHeight="1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>
        <v>1</v>
      </c>
      <c r="P145" s="60">
        <v>2</v>
      </c>
      <c r="Q145" s="60">
        <v>4</v>
      </c>
      <c r="R145" s="60">
        <v>0</v>
      </c>
      <c r="S145" s="60">
        <v>1</v>
      </c>
      <c r="T145" s="60">
        <v>0</v>
      </c>
      <c r="U145" s="60">
        <v>0</v>
      </c>
      <c r="V145" s="60">
        <v>0</v>
      </c>
      <c r="W145" s="60">
        <v>0</v>
      </c>
      <c r="X145" s="60">
        <v>1</v>
      </c>
      <c r="Y145" s="56" t="s">
        <v>116</v>
      </c>
      <c r="Z145" s="76" t="s">
        <v>144</v>
      </c>
      <c r="AA145" s="60"/>
      <c r="AB145" s="60"/>
      <c r="AC145" s="60"/>
      <c r="AD145" s="60"/>
    </row>
    <row r="146" spans="1:30" ht="30">
      <c r="A146" s="60">
        <v>0</v>
      </c>
      <c r="B146" s="60">
        <v>0</v>
      </c>
      <c r="C146" s="60">
        <v>9</v>
      </c>
      <c r="D146" s="60">
        <v>0</v>
      </c>
      <c r="E146" s="60">
        <v>7</v>
      </c>
      <c r="F146" s="60">
        <v>0</v>
      </c>
      <c r="G146" s="60">
        <v>7</v>
      </c>
      <c r="H146" s="60">
        <v>1</v>
      </c>
      <c r="I146" s="60">
        <v>2</v>
      </c>
      <c r="J146" s="60">
        <v>4</v>
      </c>
      <c r="K146" s="60">
        <v>2</v>
      </c>
      <c r="L146" s="60">
        <v>0</v>
      </c>
      <c r="M146" s="60">
        <v>2</v>
      </c>
      <c r="N146" s="60">
        <v>9</v>
      </c>
      <c r="O146" s="60">
        <v>1</v>
      </c>
      <c r="P146" s="60">
        <v>2</v>
      </c>
      <c r="Q146" s="60">
        <v>4</v>
      </c>
      <c r="R146" s="60">
        <v>0</v>
      </c>
      <c r="S146" s="60">
        <v>1</v>
      </c>
      <c r="T146" s="60">
        <v>0</v>
      </c>
      <c r="U146" s="60">
        <v>0</v>
      </c>
      <c r="V146" s="60">
        <v>1</v>
      </c>
      <c r="W146" s="60">
        <v>0</v>
      </c>
      <c r="X146" s="60">
        <v>0</v>
      </c>
      <c r="Y146" s="56" t="s">
        <v>118</v>
      </c>
      <c r="Z146" s="76" t="s">
        <v>146</v>
      </c>
      <c r="AA146" s="60"/>
      <c r="AB146" s="60"/>
      <c r="AC146" s="60"/>
      <c r="AD146" s="60"/>
    </row>
    <row r="147" spans="1:30" ht="43.5" customHeight="1">
      <c r="A147" s="60">
        <v>0</v>
      </c>
      <c r="B147" s="60">
        <v>0</v>
      </c>
      <c r="C147" s="60">
        <v>9</v>
      </c>
      <c r="D147" s="60">
        <v>0</v>
      </c>
      <c r="E147" s="60">
        <v>7</v>
      </c>
      <c r="F147" s="60">
        <v>0</v>
      </c>
      <c r="G147" s="60">
        <v>7</v>
      </c>
      <c r="H147" s="60">
        <v>1</v>
      </c>
      <c r="I147" s="60">
        <v>2</v>
      </c>
      <c r="J147" s="60">
        <v>4</v>
      </c>
      <c r="K147" s="60">
        <v>2</v>
      </c>
      <c r="L147" s="60">
        <v>0</v>
      </c>
      <c r="M147" s="60">
        <v>3</v>
      </c>
      <c r="N147" s="60">
        <v>0</v>
      </c>
      <c r="O147" s="60">
        <v>1</v>
      </c>
      <c r="P147" s="60">
        <v>2</v>
      </c>
      <c r="Q147" s="60">
        <v>4</v>
      </c>
      <c r="R147" s="60">
        <v>0</v>
      </c>
      <c r="S147" s="60">
        <v>1</v>
      </c>
      <c r="T147" s="60">
        <v>0</v>
      </c>
      <c r="U147" s="60">
        <v>0</v>
      </c>
      <c r="V147" s="60">
        <v>2</v>
      </c>
      <c r="W147" s="60">
        <v>0</v>
      </c>
      <c r="X147" s="60">
        <v>0</v>
      </c>
      <c r="Y147" s="56" t="s">
        <v>119</v>
      </c>
      <c r="Z147" s="76" t="s">
        <v>146</v>
      </c>
      <c r="AA147" s="60"/>
      <c r="AB147" s="60"/>
      <c r="AC147" s="60"/>
      <c r="AD147" s="60"/>
    </row>
    <row r="148" spans="1:30" ht="31.5" customHeight="1">
      <c r="A148" s="60">
        <v>0</v>
      </c>
      <c r="B148" s="60">
        <v>0</v>
      </c>
      <c r="C148" s="60">
        <v>9</v>
      </c>
      <c r="D148" s="60">
        <v>0</v>
      </c>
      <c r="E148" s="60">
        <v>7</v>
      </c>
      <c r="F148" s="60">
        <v>0</v>
      </c>
      <c r="G148" s="60">
        <v>7</v>
      </c>
      <c r="H148" s="60">
        <v>1</v>
      </c>
      <c r="I148" s="60">
        <v>2</v>
      </c>
      <c r="J148" s="60">
        <v>4</v>
      </c>
      <c r="K148" s="60">
        <v>2</v>
      </c>
      <c r="L148" s="60">
        <v>0</v>
      </c>
      <c r="M148" s="60">
        <v>3</v>
      </c>
      <c r="N148" s="60">
        <v>1</v>
      </c>
      <c r="O148" s="60">
        <v>1</v>
      </c>
      <c r="P148" s="60">
        <v>2</v>
      </c>
      <c r="Q148" s="60">
        <v>4</v>
      </c>
      <c r="R148" s="60">
        <v>0</v>
      </c>
      <c r="S148" s="60">
        <v>1</v>
      </c>
      <c r="T148" s="60">
        <v>0</v>
      </c>
      <c r="U148" s="60">
        <v>0</v>
      </c>
      <c r="V148" s="60">
        <v>3</v>
      </c>
      <c r="W148" s="60">
        <v>0</v>
      </c>
      <c r="X148" s="60">
        <v>0</v>
      </c>
      <c r="Y148" s="56" t="s">
        <v>120</v>
      </c>
      <c r="Z148" s="76" t="s">
        <v>146</v>
      </c>
      <c r="AA148" s="60"/>
      <c r="AB148" s="60"/>
      <c r="AC148" s="60"/>
      <c r="AD148" s="60"/>
    </row>
    <row r="149" spans="1:30" ht="44.25" customHeight="1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>
        <v>1</v>
      </c>
      <c r="P149" s="60">
        <v>2</v>
      </c>
      <c r="Q149" s="60">
        <v>4</v>
      </c>
      <c r="R149" s="60">
        <v>0</v>
      </c>
      <c r="S149" s="60">
        <v>1</v>
      </c>
      <c r="T149" s="60">
        <v>0</v>
      </c>
      <c r="U149" s="60">
        <v>0</v>
      </c>
      <c r="V149" s="60">
        <v>4</v>
      </c>
      <c r="W149" s="60">
        <v>0</v>
      </c>
      <c r="X149" s="60">
        <v>0</v>
      </c>
      <c r="Y149" s="63" t="s">
        <v>121</v>
      </c>
      <c r="Z149" s="44"/>
      <c r="AA149" s="60"/>
      <c r="AB149" s="60"/>
      <c r="AC149" s="60"/>
      <c r="AD149" s="60"/>
    </row>
    <row r="150" spans="1:30" ht="29.2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>
        <v>1</v>
      </c>
      <c r="P150" s="60">
        <v>2</v>
      </c>
      <c r="Q150" s="60">
        <v>4</v>
      </c>
      <c r="R150" s="60">
        <v>0</v>
      </c>
      <c r="S150" s="60">
        <v>1</v>
      </c>
      <c r="T150" s="60">
        <v>0</v>
      </c>
      <c r="U150" s="60">
        <v>0</v>
      </c>
      <c r="V150" s="60">
        <v>5</v>
      </c>
      <c r="W150" s="60">
        <v>0</v>
      </c>
      <c r="X150" s="60">
        <v>0</v>
      </c>
      <c r="Y150" s="63" t="s">
        <v>122</v>
      </c>
      <c r="Z150" s="44"/>
      <c r="AA150" s="60"/>
      <c r="AB150" s="60"/>
      <c r="AC150" s="60"/>
      <c r="AD150" s="60"/>
    </row>
    <row r="151" spans="1:30" ht="44.25" customHeight="1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>
        <v>1</v>
      </c>
      <c r="P151" s="60">
        <v>2</v>
      </c>
      <c r="Q151" s="60">
        <v>4</v>
      </c>
      <c r="R151" s="60">
        <v>0</v>
      </c>
      <c r="S151" s="60">
        <v>2</v>
      </c>
      <c r="T151" s="60">
        <v>0</v>
      </c>
      <c r="U151" s="60">
        <v>0</v>
      </c>
      <c r="V151" s="60">
        <v>0</v>
      </c>
      <c r="W151" s="60">
        <v>0</v>
      </c>
      <c r="X151" s="60">
        <v>0</v>
      </c>
      <c r="Y151" s="63" t="s">
        <v>123</v>
      </c>
      <c r="Z151" s="76"/>
      <c r="AA151" s="60"/>
      <c r="AB151" s="60"/>
      <c r="AC151" s="60"/>
      <c r="AD151" s="60"/>
    </row>
    <row r="152" spans="1:30" ht="47.25" customHeight="1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>
        <v>1</v>
      </c>
      <c r="P152" s="60">
        <v>2</v>
      </c>
      <c r="Q152" s="60">
        <v>4</v>
      </c>
      <c r="R152" s="60">
        <v>0</v>
      </c>
      <c r="S152" s="60">
        <v>2</v>
      </c>
      <c r="T152" s="60">
        <v>0</v>
      </c>
      <c r="U152" s="60">
        <v>0</v>
      </c>
      <c r="V152" s="60">
        <v>0</v>
      </c>
      <c r="W152" s="60">
        <v>0</v>
      </c>
      <c r="X152" s="60">
        <v>1</v>
      </c>
      <c r="Y152" s="56" t="s">
        <v>124</v>
      </c>
      <c r="Z152" s="76" t="s">
        <v>145</v>
      </c>
      <c r="AA152" s="60"/>
      <c r="AB152" s="60"/>
      <c r="AC152" s="60"/>
      <c r="AD152" s="60"/>
    </row>
    <row r="153" spans="1:30" ht="47.25" customHeight="1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>
        <v>1</v>
      </c>
      <c r="P153" s="60">
        <v>2</v>
      </c>
      <c r="Q153" s="60">
        <v>4</v>
      </c>
      <c r="R153" s="60">
        <v>0</v>
      </c>
      <c r="S153" s="60">
        <v>2</v>
      </c>
      <c r="T153" s="60">
        <v>0</v>
      </c>
      <c r="U153" s="60">
        <v>0</v>
      </c>
      <c r="V153" s="60">
        <v>0</v>
      </c>
      <c r="W153" s="60">
        <v>0</v>
      </c>
      <c r="X153" s="60">
        <v>2</v>
      </c>
      <c r="Y153" s="56" t="s">
        <v>125</v>
      </c>
      <c r="Z153" s="76" t="s">
        <v>145</v>
      </c>
      <c r="AA153" s="60"/>
      <c r="AB153" s="60"/>
      <c r="AC153" s="60"/>
      <c r="AD153" s="60"/>
    </row>
    <row r="154" spans="1:30" ht="30">
      <c r="A154" s="60">
        <v>0</v>
      </c>
      <c r="B154" s="60">
        <v>0</v>
      </c>
      <c r="C154" s="60">
        <v>9</v>
      </c>
      <c r="D154" s="60">
        <v>0</v>
      </c>
      <c r="E154" s="60">
        <v>7</v>
      </c>
      <c r="F154" s="60">
        <v>0</v>
      </c>
      <c r="G154" s="60">
        <v>7</v>
      </c>
      <c r="H154" s="60">
        <v>1</v>
      </c>
      <c r="I154" s="60">
        <v>2</v>
      </c>
      <c r="J154" s="60">
        <v>4</v>
      </c>
      <c r="K154" s="60">
        <v>1</v>
      </c>
      <c r="L154" s="60">
        <v>0</v>
      </c>
      <c r="M154" s="60">
        <v>3</v>
      </c>
      <c r="N154" s="60">
        <v>9</v>
      </c>
      <c r="O154" s="60">
        <v>1</v>
      </c>
      <c r="P154" s="60">
        <v>2</v>
      </c>
      <c r="Q154" s="60">
        <v>4</v>
      </c>
      <c r="R154" s="60">
        <v>0</v>
      </c>
      <c r="S154" s="60">
        <v>2</v>
      </c>
      <c r="T154" s="60">
        <v>0</v>
      </c>
      <c r="U154" s="60">
        <v>0</v>
      </c>
      <c r="V154" s="60">
        <v>1</v>
      </c>
      <c r="W154" s="60">
        <v>0</v>
      </c>
      <c r="X154" s="60">
        <v>0</v>
      </c>
      <c r="Y154" s="56" t="s">
        <v>126</v>
      </c>
      <c r="Z154" s="76" t="s">
        <v>146</v>
      </c>
      <c r="AA154" s="60"/>
      <c r="AB154" s="60"/>
      <c r="AC154" s="60"/>
      <c r="AD154" s="60"/>
    </row>
    <row r="155" spans="1:30" ht="30.75" customHeight="1">
      <c r="A155" s="60">
        <v>0</v>
      </c>
      <c r="B155" s="60">
        <v>0</v>
      </c>
      <c r="C155" s="60">
        <v>9</v>
      </c>
      <c r="D155" s="60">
        <v>0</v>
      </c>
      <c r="E155" s="60">
        <v>7</v>
      </c>
      <c r="F155" s="60">
        <v>0</v>
      </c>
      <c r="G155" s="60">
        <v>7</v>
      </c>
      <c r="H155" s="60">
        <v>1</v>
      </c>
      <c r="I155" s="60">
        <v>2</v>
      </c>
      <c r="J155" s="60">
        <v>4</v>
      </c>
      <c r="K155" s="60">
        <v>1</v>
      </c>
      <c r="L155" s="60">
        <v>0</v>
      </c>
      <c r="M155" s="60">
        <v>4</v>
      </c>
      <c r="N155" s="60">
        <v>0</v>
      </c>
      <c r="O155" s="60">
        <v>1</v>
      </c>
      <c r="P155" s="60">
        <v>2</v>
      </c>
      <c r="Q155" s="60">
        <v>4</v>
      </c>
      <c r="R155" s="60">
        <v>0</v>
      </c>
      <c r="S155" s="60">
        <v>2</v>
      </c>
      <c r="T155" s="60">
        <v>0</v>
      </c>
      <c r="U155" s="60">
        <v>0</v>
      </c>
      <c r="V155" s="60">
        <v>2</v>
      </c>
      <c r="W155" s="60">
        <v>0</v>
      </c>
      <c r="X155" s="60">
        <v>0</v>
      </c>
      <c r="Y155" s="56" t="s">
        <v>127</v>
      </c>
      <c r="Z155" s="76" t="s">
        <v>146</v>
      </c>
      <c r="AA155" s="60"/>
      <c r="AB155" s="60"/>
      <c r="AC155" s="60"/>
      <c r="AD155" s="60"/>
    </row>
    <row r="156" spans="1:30" ht="50.25" customHeight="1">
      <c r="A156" s="60">
        <v>0</v>
      </c>
      <c r="B156" s="60">
        <v>0</v>
      </c>
      <c r="C156" s="60">
        <v>9</v>
      </c>
      <c r="D156" s="60">
        <v>0</v>
      </c>
      <c r="E156" s="60">
        <v>7</v>
      </c>
      <c r="F156" s="60">
        <v>0</v>
      </c>
      <c r="G156" s="60">
        <v>9</v>
      </c>
      <c r="H156" s="60">
        <v>1</v>
      </c>
      <c r="I156" s="60">
        <v>2</v>
      </c>
      <c r="J156" s="60">
        <v>4</v>
      </c>
      <c r="K156" s="60">
        <v>1</v>
      </c>
      <c r="L156" s="60">
        <v>0</v>
      </c>
      <c r="M156" s="60">
        <v>4</v>
      </c>
      <c r="N156" s="60">
        <v>1</v>
      </c>
      <c r="O156" s="60">
        <v>1</v>
      </c>
      <c r="P156" s="60">
        <v>2</v>
      </c>
      <c r="Q156" s="60">
        <v>4</v>
      </c>
      <c r="R156" s="60">
        <v>0</v>
      </c>
      <c r="S156" s="60">
        <v>2</v>
      </c>
      <c r="T156" s="60">
        <v>0</v>
      </c>
      <c r="U156" s="60">
        <v>0</v>
      </c>
      <c r="V156" s="60">
        <v>3</v>
      </c>
      <c r="W156" s="60">
        <v>0</v>
      </c>
      <c r="X156" s="60">
        <v>0</v>
      </c>
      <c r="Y156" s="56" t="s">
        <v>128</v>
      </c>
      <c r="Z156" s="76" t="s">
        <v>146</v>
      </c>
      <c r="AA156" s="60"/>
      <c r="AB156" s="60"/>
      <c r="AC156" s="60"/>
      <c r="AD156" s="60"/>
    </row>
    <row r="157" spans="1:30" ht="25.5" customHeight="1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>
        <v>1</v>
      </c>
      <c r="P157" s="60">
        <v>2</v>
      </c>
      <c r="Q157" s="60">
        <v>5</v>
      </c>
      <c r="R157" s="60">
        <v>0</v>
      </c>
      <c r="S157" s="60">
        <v>0</v>
      </c>
      <c r="T157" s="60">
        <v>0</v>
      </c>
      <c r="U157" s="60">
        <v>0</v>
      </c>
      <c r="V157" s="60">
        <v>0</v>
      </c>
      <c r="W157" s="60">
        <v>0</v>
      </c>
      <c r="X157" s="60">
        <v>0</v>
      </c>
      <c r="Y157" s="56" t="s">
        <v>129</v>
      </c>
      <c r="Z157" s="76" t="s">
        <v>143</v>
      </c>
      <c r="AA157" s="60"/>
      <c r="AB157" s="60"/>
      <c r="AC157" s="60"/>
      <c r="AD157" s="60"/>
    </row>
    <row r="158" spans="1:30" ht="36.75" customHeigh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>
        <v>1</v>
      </c>
      <c r="P158" s="60">
        <v>2</v>
      </c>
      <c r="Q158" s="60">
        <v>5</v>
      </c>
      <c r="R158" s="60">
        <v>0</v>
      </c>
      <c r="S158" s="60">
        <v>1</v>
      </c>
      <c r="T158" s="60">
        <v>0</v>
      </c>
      <c r="U158" s="60">
        <v>0</v>
      </c>
      <c r="V158" s="60">
        <v>0</v>
      </c>
      <c r="W158" s="60">
        <v>0</v>
      </c>
      <c r="X158" s="60">
        <v>0</v>
      </c>
      <c r="Y158" s="56" t="s">
        <v>130</v>
      </c>
      <c r="Z158" s="44"/>
      <c r="AA158" s="60"/>
      <c r="AB158" s="60"/>
      <c r="AC158" s="60"/>
      <c r="AD158" s="60"/>
    </row>
    <row r="159" spans="1:30" ht="4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>
        <v>1</v>
      </c>
      <c r="P159" s="60">
        <v>2</v>
      </c>
      <c r="Q159" s="60">
        <v>5</v>
      </c>
      <c r="R159" s="60">
        <v>0</v>
      </c>
      <c r="S159" s="60">
        <v>1</v>
      </c>
      <c r="T159" s="60">
        <v>0</v>
      </c>
      <c r="U159" s="60">
        <v>0</v>
      </c>
      <c r="V159" s="60">
        <v>0</v>
      </c>
      <c r="W159" s="60">
        <v>0</v>
      </c>
      <c r="X159" s="60">
        <v>1</v>
      </c>
      <c r="Y159" s="56" t="s">
        <v>131</v>
      </c>
      <c r="Z159" s="76" t="s">
        <v>144</v>
      </c>
      <c r="AA159" s="60"/>
      <c r="AB159" s="60"/>
      <c r="AC159" s="60"/>
      <c r="AD159" s="60"/>
    </row>
    <row r="160" spans="1:30" ht="4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>
        <v>1</v>
      </c>
      <c r="P160" s="60">
        <v>2</v>
      </c>
      <c r="Q160" s="60">
        <v>5</v>
      </c>
      <c r="R160" s="60">
        <v>0</v>
      </c>
      <c r="S160" s="60">
        <v>1</v>
      </c>
      <c r="T160" s="60">
        <v>0</v>
      </c>
      <c r="U160" s="60">
        <v>0</v>
      </c>
      <c r="V160" s="60">
        <v>0</v>
      </c>
      <c r="W160" s="60">
        <v>0</v>
      </c>
      <c r="X160" s="60">
        <v>2</v>
      </c>
      <c r="Y160" s="56" t="s">
        <v>183</v>
      </c>
      <c r="Z160" s="76" t="s">
        <v>144</v>
      </c>
      <c r="AA160" s="60"/>
      <c r="AB160" s="60"/>
      <c r="AC160" s="60"/>
      <c r="AD160" s="60"/>
    </row>
    <row r="161" spans="1:30" ht="47.25" customHeight="1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>
        <v>1</v>
      </c>
      <c r="P161" s="60">
        <v>2</v>
      </c>
      <c r="Q161" s="60">
        <v>5</v>
      </c>
      <c r="R161" s="60">
        <v>0</v>
      </c>
      <c r="S161" s="60">
        <v>1</v>
      </c>
      <c r="T161" s="60">
        <v>0</v>
      </c>
      <c r="U161" s="60">
        <v>0</v>
      </c>
      <c r="V161" s="60">
        <v>1</v>
      </c>
      <c r="W161" s="60">
        <v>0</v>
      </c>
      <c r="X161" s="60">
        <v>0</v>
      </c>
      <c r="Y161" s="56" t="s">
        <v>184</v>
      </c>
      <c r="Z161" s="44"/>
      <c r="AA161" s="60"/>
      <c r="AB161" s="60"/>
      <c r="AC161" s="60"/>
      <c r="AD161" s="60"/>
    </row>
    <row r="162" spans="1:30" ht="36.75" customHeight="1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>
        <v>1</v>
      </c>
      <c r="P162" s="60">
        <v>2</v>
      </c>
      <c r="Q162" s="60">
        <v>5</v>
      </c>
      <c r="R162" s="60">
        <v>0</v>
      </c>
      <c r="S162" s="60">
        <v>1</v>
      </c>
      <c r="T162" s="60">
        <v>0</v>
      </c>
      <c r="U162" s="60">
        <v>0</v>
      </c>
      <c r="V162" s="60">
        <v>2</v>
      </c>
      <c r="W162" s="60">
        <v>0</v>
      </c>
      <c r="X162" s="60">
        <v>0</v>
      </c>
      <c r="Y162" s="56" t="s">
        <v>132</v>
      </c>
      <c r="Z162" s="44"/>
      <c r="AA162" s="60"/>
      <c r="AB162" s="60"/>
      <c r="AC162" s="60"/>
      <c r="AD162" s="60"/>
    </row>
    <row r="163" spans="1:30" ht="52.5" customHeight="1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>
        <v>1</v>
      </c>
      <c r="P163" s="60">
        <v>2</v>
      </c>
      <c r="Q163" s="60">
        <v>5</v>
      </c>
      <c r="R163" s="60">
        <v>0</v>
      </c>
      <c r="S163" s="60">
        <v>1</v>
      </c>
      <c r="T163" s="60">
        <v>0</v>
      </c>
      <c r="U163" s="60">
        <v>0</v>
      </c>
      <c r="V163" s="60">
        <v>3</v>
      </c>
      <c r="W163" s="60">
        <v>0</v>
      </c>
      <c r="X163" s="60">
        <v>0</v>
      </c>
      <c r="Y163" s="56" t="s">
        <v>185</v>
      </c>
      <c r="Z163" s="44"/>
      <c r="AA163" s="60"/>
      <c r="AB163" s="60"/>
      <c r="AC163" s="60"/>
      <c r="AD163" s="60"/>
    </row>
    <row r="164" spans="1:30" ht="39.75" customHeight="1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>
        <v>1</v>
      </c>
      <c r="P164" s="60">
        <v>2</v>
      </c>
      <c r="Q164" s="60">
        <v>5</v>
      </c>
      <c r="R164" s="60">
        <v>0</v>
      </c>
      <c r="S164" s="60">
        <v>2</v>
      </c>
      <c r="T164" s="60">
        <v>0</v>
      </c>
      <c r="U164" s="60">
        <v>0</v>
      </c>
      <c r="V164" s="60">
        <v>0</v>
      </c>
      <c r="W164" s="60">
        <v>0</v>
      </c>
      <c r="X164" s="60">
        <v>0</v>
      </c>
      <c r="Y164" s="56" t="s">
        <v>133</v>
      </c>
      <c r="Z164" s="44"/>
      <c r="AA164" s="60"/>
      <c r="AB164" s="60"/>
      <c r="AC164" s="60"/>
      <c r="AD164" s="60"/>
    </row>
    <row r="165" spans="1:30" ht="64.5" customHeight="1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>
        <v>1</v>
      </c>
      <c r="P165" s="60">
        <v>2</v>
      </c>
      <c r="Q165" s="60">
        <v>5</v>
      </c>
      <c r="R165" s="60">
        <v>0</v>
      </c>
      <c r="S165" s="60">
        <v>2</v>
      </c>
      <c r="T165" s="60">
        <v>0</v>
      </c>
      <c r="U165" s="60">
        <v>0</v>
      </c>
      <c r="V165" s="60">
        <v>0</v>
      </c>
      <c r="W165" s="60">
        <v>0</v>
      </c>
      <c r="X165" s="60">
        <v>1</v>
      </c>
      <c r="Y165" s="83" t="s">
        <v>134</v>
      </c>
      <c r="Z165" s="79" t="s">
        <v>149</v>
      </c>
      <c r="AA165" s="60"/>
      <c r="AB165" s="60"/>
      <c r="AC165" s="60"/>
      <c r="AD165" s="60"/>
    </row>
    <row r="166" spans="1:30" ht="7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>
        <v>1</v>
      </c>
      <c r="P166" s="60">
        <v>2</v>
      </c>
      <c r="Q166" s="60">
        <v>5</v>
      </c>
      <c r="R166" s="60">
        <v>0</v>
      </c>
      <c r="S166" s="60">
        <v>2</v>
      </c>
      <c r="T166" s="60">
        <v>0</v>
      </c>
      <c r="U166" s="60">
        <v>0</v>
      </c>
      <c r="V166" s="60">
        <v>0</v>
      </c>
      <c r="W166" s="60">
        <v>0</v>
      </c>
      <c r="X166" s="60">
        <v>2</v>
      </c>
      <c r="Y166" s="83" t="s">
        <v>186</v>
      </c>
      <c r="Z166" s="79" t="s">
        <v>144</v>
      </c>
      <c r="AA166" s="60"/>
      <c r="AB166" s="60"/>
      <c r="AC166" s="60"/>
      <c r="AD166" s="60"/>
    </row>
    <row r="167" spans="1:30" ht="60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>
        <v>1</v>
      </c>
      <c r="P167" s="60">
        <v>2</v>
      </c>
      <c r="Q167" s="60">
        <v>5</v>
      </c>
      <c r="R167" s="60">
        <v>0</v>
      </c>
      <c r="S167" s="60">
        <v>2</v>
      </c>
      <c r="T167" s="60">
        <v>0</v>
      </c>
      <c r="U167" s="60">
        <v>0</v>
      </c>
      <c r="V167" s="60">
        <v>0</v>
      </c>
      <c r="W167" s="60">
        <v>0</v>
      </c>
      <c r="X167" s="60">
        <v>3</v>
      </c>
      <c r="Y167" s="83" t="s">
        <v>135</v>
      </c>
      <c r="Z167" s="79" t="s">
        <v>144</v>
      </c>
      <c r="AA167" s="60"/>
      <c r="AB167" s="60"/>
      <c r="AC167" s="60"/>
      <c r="AD167" s="60"/>
    </row>
    <row r="168" spans="1:30" ht="4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>
        <v>1</v>
      </c>
      <c r="P168" s="60">
        <v>2</v>
      </c>
      <c r="Q168" s="60">
        <v>5</v>
      </c>
      <c r="R168" s="60">
        <v>0</v>
      </c>
      <c r="S168" s="60">
        <v>2</v>
      </c>
      <c r="T168" s="60">
        <v>0</v>
      </c>
      <c r="U168" s="60">
        <v>0</v>
      </c>
      <c r="V168" s="60">
        <v>0</v>
      </c>
      <c r="W168" s="60">
        <v>0</v>
      </c>
      <c r="X168" s="60">
        <v>4</v>
      </c>
      <c r="Y168" s="83" t="s">
        <v>136</v>
      </c>
      <c r="Z168" s="79" t="s">
        <v>144</v>
      </c>
      <c r="AA168" s="60"/>
      <c r="AB168" s="60"/>
      <c r="AC168" s="60"/>
      <c r="AD168" s="60"/>
    </row>
    <row r="169" spans="1:30" ht="45">
      <c r="A169" s="60">
        <v>0</v>
      </c>
      <c r="B169" s="60">
        <v>0</v>
      </c>
      <c r="C169" s="60">
        <v>9</v>
      </c>
      <c r="D169" s="60">
        <v>0</v>
      </c>
      <c r="E169" s="60">
        <v>7</v>
      </c>
      <c r="F169" s="60">
        <v>0</v>
      </c>
      <c r="G169" s="60">
        <v>9</v>
      </c>
      <c r="H169" s="60">
        <v>1</v>
      </c>
      <c r="I169" s="60">
        <v>2</v>
      </c>
      <c r="J169" s="60">
        <v>5</v>
      </c>
      <c r="K169" s="60">
        <v>1</v>
      </c>
      <c r="L169" s="60">
        <v>0</v>
      </c>
      <c r="M169" s="60">
        <v>4</v>
      </c>
      <c r="N169" s="60">
        <v>2</v>
      </c>
      <c r="O169" s="60">
        <v>1</v>
      </c>
      <c r="P169" s="60">
        <v>2</v>
      </c>
      <c r="Q169" s="60">
        <v>5</v>
      </c>
      <c r="R169" s="60">
        <v>0</v>
      </c>
      <c r="S169" s="60">
        <v>2</v>
      </c>
      <c r="T169" s="60">
        <v>0</v>
      </c>
      <c r="U169" s="60">
        <v>0</v>
      </c>
      <c r="V169" s="60">
        <v>1</v>
      </c>
      <c r="W169" s="60">
        <v>0</v>
      </c>
      <c r="X169" s="60">
        <v>0</v>
      </c>
      <c r="Y169" s="83" t="s">
        <v>137</v>
      </c>
      <c r="Z169" s="79" t="s">
        <v>146</v>
      </c>
      <c r="AA169" s="60"/>
      <c r="AB169" s="60"/>
      <c r="AC169" s="60"/>
      <c r="AD169" s="60"/>
    </row>
    <row r="170" spans="1:30" ht="4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83" t="s">
        <v>138</v>
      </c>
      <c r="Z170" s="79"/>
      <c r="AA170" s="60"/>
      <c r="AB170" s="60"/>
      <c r="AC170" s="60"/>
      <c r="AD170" s="60"/>
    </row>
    <row r="171" spans="1:30" ht="21.75" customHeight="1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>
        <v>1</v>
      </c>
      <c r="P171" s="60">
        <v>2</v>
      </c>
      <c r="Q171" s="60">
        <v>9</v>
      </c>
      <c r="R171" s="60">
        <v>0</v>
      </c>
      <c r="S171" s="60">
        <v>0</v>
      </c>
      <c r="T171" s="60">
        <v>0</v>
      </c>
      <c r="U171" s="60">
        <v>0</v>
      </c>
      <c r="V171" s="60">
        <v>0</v>
      </c>
      <c r="W171" s="60">
        <v>0</v>
      </c>
      <c r="X171" s="60">
        <v>0</v>
      </c>
      <c r="Y171" s="91" t="s">
        <v>139</v>
      </c>
      <c r="Z171" s="79"/>
      <c r="AA171" s="60"/>
      <c r="AB171" s="60"/>
      <c r="AC171" s="60"/>
      <c r="AD171" s="60"/>
    </row>
    <row r="172" spans="1:30" ht="35.25" customHeight="1">
      <c r="A172" s="60">
        <v>0</v>
      </c>
      <c r="B172" s="60">
        <v>0</v>
      </c>
      <c r="C172" s="60">
        <v>9</v>
      </c>
      <c r="D172" s="60">
        <v>0</v>
      </c>
      <c r="E172" s="60">
        <v>7</v>
      </c>
      <c r="F172" s="60">
        <v>0</v>
      </c>
      <c r="G172" s="60">
        <v>9</v>
      </c>
      <c r="H172" s="60">
        <v>1</v>
      </c>
      <c r="I172" s="60">
        <v>2</v>
      </c>
      <c r="J172" s="60">
        <v>9</v>
      </c>
      <c r="K172" s="60">
        <v>9</v>
      </c>
      <c r="L172" s="60">
        <v>0</v>
      </c>
      <c r="M172" s="60">
        <v>0</v>
      </c>
      <c r="N172" s="60">
        <v>1</v>
      </c>
      <c r="O172" s="60">
        <v>1</v>
      </c>
      <c r="P172" s="60">
        <v>2</v>
      </c>
      <c r="Q172" s="60">
        <v>9</v>
      </c>
      <c r="R172" s="60">
        <v>0</v>
      </c>
      <c r="S172" s="60">
        <v>1</v>
      </c>
      <c r="T172" s="60">
        <v>0</v>
      </c>
      <c r="U172" s="60">
        <v>0</v>
      </c>
      <c r="V172" s="60">
        <v>1</v>
      </c>
      <c r="W172" s="60">
        <v>0</v>
      </c>
      <c r="X172" s="60">
        <v>0</v>
      </c>
      <c r="Y172" s="83" t="s">
        <v>140</v>
      </c>
      <c r="Z172" s="92" t="s">
        <v>146</v>
      </c>
      <c r="AA172" s="60"/>
      <c r="AB172" s="60"/>
      <c r="AC172" s="60"/>
      <c r="AD172" s="60"/>
    </row>
    <row r="173" spans="1:30" ht="12.75" customHeight="1">
      <c r="A173" s="60">
        <v>0</v>
      </c>
      <c r="B173" s="60">
        <v>0</v>
      </c>
      <c r="C173" s="60">
        <v>9</v>
      </c>
      <c r="D173" s="60">
        <v>0</v>
      </c>
      <c r="E173" s="60">
        <v>7</v>
      </c>
      <c r="F173" s="60">
        <v>0</v>
      </c>
      <c r="G173" s="60">
        <v>9</v>
      </c>
      <c r="H173" s="60">
        <v>1</v>
      </c>
      <c r="I173" s="60">
        <v>2</v>
      </c>
      <c r="J173" s="60">
        <v>9</v>
      </c>
      <c r="K173" s="60">
        <v>9</v>
      </c>
      <c r="L173" s="60">
        <v>0</v>
      </c>
      <c r="M173" s="60">
        <v>0</v>
      </c>
      <c r="N173" s="60">
        <v>3</v>
      </c>
      <c r="O173" s="60">
        <v>1</v>
      </c>
      <c r="P173" s="60">
        <v>2</v>
      </c>
      <c r="Q173" s="60">
        <v>9</v>
      </c>
      <c r="R173" s="60">
        <v>0</v>
      </c>
      <c r="S173" s="60">
        <v>1</v>
      </c>
      <c r="T173" s="60">
        <v>0</v>
      </c>
      <c r="U173" s="60">
        <v>0</v>
      </c>
      <c r="V173" s="60">
        <v>2</v>
      </c>
      <c r="W173" s="60">
        <v>0</v>
      </c>
      <c r="X173" s="60">
        <v>0</v>
      </c>
      <c r="Y173" s="83" t="s">
        <v>141</v>
      </c>
      <c r="Z173" s="79" t="s">
        <v>146</v>
      </c>
      <c r="AA173" s="60"/>
      <c r="AB173" s="60"/>
      <c r="AC173" s="60"/>
      <c r="AD173" s="60"/>
    </row>
    <row r="174" spans="1:30" ht="30">
      <c r="A174" s="60">
        <v>0</v>
      </c>
      <c r="B174" s="60">
        <v>0</v>
      </c>
      <c r="C174" s="60">
        <v>9</v>
      </c>
      <c r="D174" s="60">
        <v>0</v>
      </c>
      <c r="E174" s="60">
        <v>7</v>
      </c>
      <c r="F174" s="60">
        <v>0</v>
      </c>
      <c r="G174" s="60">
        <v>5</v>
      </c>
      <c r="H174" s="60">
        <v>1</v>
      </c>
      <c r="I174" s="60">
        <v>2</v>
      </c>
      <c r="J174" s="60">
        <v>9</v>
      </c>
      <c r="K174" s="60">
        <v>9</v>
      </c>
      <c r="L174" s="60">
        <v>0</v>
      </c>
      <c r="M174" s="60">
        <v>0</v>
      </c>
      <c r="N174" s="60">
        <v>4</v>
      </c>
      <c r="O174" s="60">
        <v>1</v>
      </c>
      <c r="P174" s="60">
        <v>2</v>
      </c>
      <c r="Q174" s="60">
        <v>9</v>
      </c>
      <c r="R174" s="60">
        <v>0</v>
      </c>
      <c r="S174" s="60">
        <v>1</v>
      </c>
      <c r="T174" s="60">
        <v>0</v>
      </c>
      <c r="U174" s="60">
        <v>0</v>
      </c>
      <c r="V174" s="60">
        <v>3</v>
      </c>
      <c r="W174" s="60">
        <v>0</v>
      </c>
      <c r="X174" s="60">
        <v>0</v>
      </c>
      <c r="Y174" s="83" t="s">
        <v>142</v>
      </c>
      <c r="Z174" s="79" t="s">
        <v>146</v>
      </c>
      <c r="AA174" s="60"/>
      <c r="AB174" s="60"/>
      <c r="AC174" s="60"/>
      <c r="AD174" s="60"/>
    </row>
    <row r="175" spans="1:30" ht="15">
      <c r="A175" s="58">
        <v>0</v>
      </c>
      <c r="B175" s="58">
        <v>0</v>
      </c>
      <c r="C175" s="58">
        <v>5</v>
      </c>
      <c r="D175" s="58">
        <v>0</v>
      </c>
      <c r="E175" s="58">
        <v>1</v>
      </c>
      <c r="F175" s="58">
        <v>0</v>
      </c>
      <c r="G175" s="58">
        <v>4</v>
      </c>
      <c r="H175" s="58">
        <v>1</v>
      </c>
      <c r="I175" s="58">
        <v>2</v>
      </c>
      <c r="J175" s="58">
        <v>9</v>
      </c>
      <c r="K175" s="58">
        <v>7</v>
      </c>
      <c r="L175" s="58">
        <v>5</v>
      </c>
      <c r="M175" s="58">
        <v>0</v>
      </c>
      <c r="N175" s="58">
        <v>2</v>
      </c>
      <c r="O175" s="58">
        <v>1</v>
      </c>
      <c r="P175" s="58">
        <v>2</v>
      </c>
      <c r="Q175" s="58">
        <v>9</v>
      </c>
      <c r="R175" s="58">
        <v>0</v>
      </c>
      <c r="S175" s="58">
        <v>1</v>
      </c>
      <c r="T175" s="58">
        <v>0</v>
      </c>
      <c r="U175" s="58">
        <v>0</v>
      </c>
      <c r="V175" s="58">
        <v>4</v>
      </c>
      <c r="W175" s="58">
        <v>0</v>
      </c>
      <c r="X175" s="58">
        <v>0</v>
      </c>
      <c r="Y175" s="93" t="s">
        <v>196</v>
      </c>
      <c r="Z175" s="79" t="s">
        <v>146</v>
      </c>
      <c r="AA175" s="58"/>
      <c r="AB175" s="58"/>
      <c r="AC175" s="58"/>
      <c r="AD175" s="58"/>
    </row>
    <row r="176" spans="1:30" ht="15">
      <c r="A176" s="58">
        <v>0</v>
      </c>
      <c r="B176" s="58">
        <v>0</v>
      </c>
      <c r="C176" s="58">
        <v>5</v>
      </c>
      <c r="D176" s="58">
        <v>0</v>
      </c>
      <c r="E176" s="58">
        <v>7</v>
      </c>
      <c r="F176" s="58">
        <v>0</v>
      </c>
      <c r="G176" s="58">
        <v>9</v>
      </c>
      <c r="H176" s="58">
        <v>1</v>
      </c>
      <c r="I176" s="58">
        <v>2</v>
      </c>
      <c r="J176" s="58">
        <v>9</v>
      </c>
      <c r="K176" s="58">
        <v>9</v>
      </c>
      <c r="L176" s="58">
        <v>0</v>
      </c>
      <c r="M176" s="58">
        <v>0</v>
      </c>
      <c r="N176" s="58">
        <v>5</v>
      </c>
      <c r="O176" s="58">
        <v>1</v>
      </c>
      <c r="P176" s="58">
        <v>2</v>
      </c>
      <c r="Q176" s="58">
        <v>9</v>
      </c>
      <c r="R176" s="58">
        <v>0</v>
      </c>
      <c r="S176" s="58">
        <v>1</v>
      </c>
      <c r="T176" s="58">
        <v>0</v>
      </c>
      <c r="U176" s="58">
        <v>0</v>
      </c>
      <c r="V176" s="58">
        <v>5</v>
      </c>
      <c r="W176" s="58">
        <v>0</v>
      </c>
      <c r="X176" s="58">
        <v>0</v>
      </c>
      <c r="Y176" s="93" t="s">
        <v>197</v>
      </c>
      <c r="Z176" s="79" t="s">
        <v>146</v>
      </c>
      <c r="AA176" s="58"/>
      <c r="AB176" s="58"/>
      <c r="AC176" s="58"/>
      <c r="AD176" s="58"/>
    </row>
    <row r="177" spans="29:30" ht="15">
      <c r="AC177" s="9"/>
      <c r="AD177" s="9"/>
    </row>
    <row r="178" spans="29:30" ht="15">
      <c r="AC178" s="9"/>
      <c r="AD178" s="9"/>
    </row>
    <row r="179" spans="1:3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73" t="s">
        <v>43</v>
      </c>
      <c r="V179" s="73"/>
      <c r="W179" s="73"/>
      <c r="X179" s="73"/>
      <c r="Y179" s="73"/>
      <c r="Z179" s="9"/>
      <c r="AA179" s="9"/>
      <c r="AB179" s="9"/>
      <c r="AC179" s="9"/>
      <c r="AD179" s="9"/>
    </row>
    <row r="180" spans="1:28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74" t="s">
        <v>44</v>
      </c>
      <c r="V180" s="74"/>
      <c r="W180" s="74"/>
      <c r="X180" s="74"/>
      <c r="Y180" s="74"/>
      <c r="Z180" t="s">
        <v>45</v>
      </c>
      <c r="AB180" s="9"/>
    </row>
    <row r="181" spans="1:28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74" t="s">
        <v>46</v>
      </c>
      <c r="V181" s="74"/>
      <c r="W181" s="74"/>
      <c r="X181" s="74"/>
      <c r="Y181" s="74"/>
      <c r="Z181" t="s">
        <v>45</v>
      </c>
      <c r="AB181" s="9"/>
    </row>
    <row r="182" spans="21:26" ht="15">
      <c r="U182" s="74" t="s">
        <v>47</v>
      </c>
      <c r="V182" s="74"/>
      <c r="W182" s="74"/>
      <c r="X182" s="74"/>
      <c r="Y182" s="74"/>
      <c r="Z182" t="s">
        <v>45</v>
      </c>
    </row>
    <row r="184" spans="7:26" ht="15">
      <c r="G184" s="75" t="s">
        <v>51</v>
      </c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Y184" t="s">
        <v>50</v>
      </c>
      <c r="Z184" t="s">
        <v>198</v>
      </c>
    </row>
    <row r="185" spans="1:27" ht="12.75" customHeight="1">
      <c r="A185" s="156" t="s">
        <v>52</v>
      </c>
      <c r="B185" s="156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75"/>
      <c r="R185" s="75"/>
      <c r="S185" s="75"/>
      <c r="T185" s="75"/>
      <c r="U185" s="75"/>
      <c r="V185" s="75"/>
      <c r="W185" s="75"/>
      <c r="Y185" s="74" t="s">
        <v>48</v>
      </c>
      <c r="Z185" s="156" t="s">
        <v>49</v>
      </c>
      <c r="AA185" s="156"/>
    </row>
  </sheetData>
  <sheetProtection/>
  <mergeCells count="28">
    <mergeCell ref="Z185:AA185"/>
    <mergeCell ref="A185:P185"/>
    <mergeCell ref="D14:E16"/>
    <mergeCell ref="C3:AD3"/>
    <mergeCell ref="C10:AD10"/>
    <mergeCell ref="AD14:AD16"/>
    <mergeCell ref="Y13:Y16"/>
    <mergeCell ref="AC14:AC16"/>
    <mergeCell ref="AC1:AD1"/>
    <mergeCell ref="C6:AD6"/>
    <mergeCell ref="C7:AD7"/>
    <mergeCell ref="C9:AD9"/>
    <mergeCell ref="A13:N13"/>
    <mergeCell ref="C8:AD8"/>
    <mergeCell ref="C11:N11"/>
    <mergeCell ref="C5:AD5"/>
    <mergeCell ref="C12:AD12"/>
    <mergeCell ref="O11:AD11"/>
    <mergeCell ref="AC2:AD2"/>
    <mergeCell ref="C4:AD4"/>
    <mergeCell ref="O13:X16"/>
    <mergeCell ref="AA13:AD13"/>
    <mergeCell ref="Z13:Z16"/>
    <mergeCell ref="AB14:AB16"/>
    <mergeCell ref="AA14:AA16"/>
    <mergeCell ref="F14:G16"/>
    <mergeCell ref="H14:N16"/>
    <mergeCell ref="A14:C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30" horizontalDpi="600" verticalDpi="600" orientation="landscape" paperSize="8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555"/>
  <sheetViews>
    <sheetView tabSelected="1" zoomScaleSheetLayoutView="100" zoomScalePageLayoutView="0" workbookViewId="0" topLeftCell="M1">
      <pane ySplit="15135" topLeftCell="A177" activePane="topLeft" state="split"/>
      <selection pane="topLeft" activeCell="AC166" sqref="AC166"/>
      <selection pane="bottomLeft" activeCell="Z178" sqref="Z178"/>
    </sheetView>
  </sheetViews>
  <sheetFormatPr defaultColWidth="9.140625" defaultRowHeight="15"/>
  <cols>
    <col min="1" max="1" width="2.00390625" style="0" customWidth="1"/>
    <col min="2" max="2" width="3.7109375" style="0" customWidth="1"/>
    <col min="3" max="3" width="4.00390625" style="0" customWidth="1"/>
    <col min="4" max="4" width="3.421875" style="5" customWidth="1"/>
    <col min="5" max="5" width="3.57421875" style="5" customWidth="1"/>
    <col min="6" max="7" width="3.00390625" style="5" customWidth="1"/>
    <col min="8" max="8" width="3.28125" style="5" customWidth="1"/>
    <col min="9" max="9" width="3.140625" style="5" customWidth="1"/>
    <col min="10" max="10" width="3.00390625" style="0" customWidth="1"/>
    <col min="11" max="11" width="2.7109375" style="0" customWidth="1"/>
    <col min="12" max="12" width="3.140625" style="0" customWidth="1"/>
    <col min="13" max="13" width="3.00390625" style="0" customWidth="1"/>
    <col min="14" max="14" width="3.421875" style="0" customWidth="1"/>
    <col min="15" max="15" width="3.57421875" style="0" customWidth="1"/>
    <col min="16" max="17" width="2.7109375" style="0" customWidth="1"/>
    <col min="18" max="18" width="3.00390625" style="37" customWidth="1"/>
    <col min="19" max="20" width="2.7109375" style="37" customWidth="1"/>
    <col min="21" max="22" width="2.8515625" style="37" customWidth="1"/>
    <col min="23" max="24" width="3.00390625" style="37" customWidth="1"/>
    <col min="25" max="25" width="3.28125" style="37" customWidth="1"/>
    <col min="26" max="26" width="72.28125" style="0" customWidth="1"/>
    <col min="27" max="27" width="7.7109375" style="0" customWidth="1"/>
    <col min="28" max="28" width="14.7109375" style="0" customWidth="1"/>
    <col min="29" max="29" width="13.8515625" style="0" customWidth="1"/>
    <col min="30" max="30" width="13.7109375" style="0" customWidth="1"/>
    <col min="31" max="31" width="13.57421875" style="0" customWidth="1"/>
    <col min="32" max="32" width="16.28125" style="0" customWidth="1"/>
    <col min="33" max="33" width="10.57421875" style="0" customWidth="1"/>
    <col min="34" max="81" width="9.140625" style="1" customWidth="1"/>
  </cols>
  <sheetData>
    <row r="1" spans="1:38" ht="18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34"/>
      <c r="T1" s="34"/>
      <c r="U1" s="34"/>
      <c r="V1" s="34"/>
      <c r="W1" s="34"/>
      <c r="X1" s="34"/>
      <c r="Y1" s="34"/>
      <c r="Z1" s="10"/>
      <c r="AA1" s="10"/>
      <c r="AB1" s="10"/>
      <c r="AC1" s="10"/>
      <c r="AF1" s="151"/>
      <c r="AG1" s="151"/>
      <c r="AH1" s="13"/>
      <c r="AI1" s="2"/>
      <c r="AJ1" s="2"/>
      <c r="AK1" s="2"/>
      <c r="AL1" s="2"/>
    </row>
    <row r="2" spans="2:38" ht="76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4"/>
      <c r="S2" s="34"/>
      <c r="T2" s="34"/>
      <c r="U2" s="34"/>
      <c r="V2" s="34"/>
      <c r="W2" s="34"/>
      <c r="X2" s="34"/>
      <c r="Y2" s="34"/>
      <c r="Z2" s="10"/>
      <c r="AA2" s="10"/>
      <c r="AB2" s="10"/>
      <c r="AC2" s="10"/>
      <c r="AD2" s="151"/>
      <c r="AE2" s="151"/>
      <c r="AF2" s="144"/>
      <c r="AG2" s="144"/>
      <c r="AH2" s="13"/>
      <c r="AI2" s="2"/>
      <c r="AJ2" s="2"/>
      <c r="AK2" s="2"/>
      <c r="AL2" s="2"/>
    </row>
    <row r="3" spans="2:38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4"/>
      <c r="S3" s="34"/>
      <c r="T3" s="34"/>
      <c r="U3" s="34"/>
      <c r="V3" s="34"/>
      <c r="W3" s="34"/>
      <c r="X3" s="34"/>
      <c r="Y3" s="34"/>
      <c r="Z3" s="10"/>
      <c r="AA3" s="10"/>
      <c r="AB3" s="10"/>
      <c r="AC3" s="10"/>
      <c r="AD3" s="10"/>
      <c r="AE3" s="10"/>
      <c r="AF3" s="31"/>
      <c r="AG3" s="31"/>
      <c r="AH3" s="13"/>
      <c r="AI3" s="2"/>
      <c r="AJ3" s="2"/>
      <c r="AK3" s="2"/>
      <c r="AL3" s="2"/>
    </row>
    <row r="4" spans="2:38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10"/>
      <c r="AA4" s="10"/>
      <c r="AB4" s="10"/>
      <c r="AC4" s="10"/>
      <c r="AD4" s="10"/>
      <c r="AE4" s="10"/>
      <c r="AF4" s="144"/>
      <c r="AG4" s="144"/>
      <c r="AH4" s="14"/>
      <c r="AI4" s="4"/>
      <c r="AJ4" s="4"/>
      <c r="AK4" s="4"/>
      <c r="AL4" s="4"/>
    </row>
    <row r="5" spans="2:34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3"/>
      <c r="S5" s="33"/>
      <c r="T5" s="33"/>
      <c r="U5" s="33"/>
      <c r="V5" s="33"/>
      <c r="W5" s="33"/>
      <c r="X5" s="33"/>
      <c r="Y5" s="33"/>
      <c r="Z5" s="12"/>
      <c r="AA5" s="11"/>
      <c r="AB5" s="11"/>
      <c r="AC5" s="10"/>
      <c r="AD5" s="10"/>
      <c r="AE5" s="10"/>
      <c r="AF5" s="10"/>
      <c r="AG5" s="10"/>
      <c r="AH5" s="10"/>
    </row>
    <row r="6" spans="2:39" s="3" customFormat="1" ht="18.75">
      <c r="B6" s="7"/>
      <c r="C6" s="7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7"/>
      <c r="AI6" s="18"/>
      <c r="AJ6" s="18"/>
      <c r="AK6" s="18"/>
      <c r="AL6" s="19"/>
      <c r="AM6" s="19"/>
    </row>
    <row r="7" spans="2:39" s="3" customFormat="1" ht="18.75">
      <c r="B7" s="7"/>
      <c r="C7" s="7"/>
      <c r="D7" s="166" t="s">
        <v>55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7"/>
      <c r="AI7" s="18"/>
      <c r="AJ7" s="18"/>
      <c r="AK7" s="18"/>
      <c r="AL7" s="19"/>
      <c r="AM7" s="19"/>
    </row>
    <row r="8" spans="1:39" s="3" customFormat="1" ht="15.75">
      <c r="A8" s="32"/>
      <c r="B8" s="11"/>
      <c r="C8" s="11"/>
      <c r="D8" s="167" t="s">
        <v>248</v>
      </c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20"/>
      <c r="AI8" s="21"/>
      <c r="AJ8" s="21"/>
      <c r="AK8" s="21"/>
      <c r="AL8" s="22"/>
      <c r="AM8" s="22"/>
    </row>
    <row r="9" spans="1:39" s="3" customFormat="1" ht="18.75">
      <c r="A9" s="32"/>
      <c r="B9" s="11"/>
      <c r="C9" s="11"/>
      <c r="D9" s="160" t="s">
        <v>26</v>
      </c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7"/>
      <c r="AI9" s="18"/>
      <c r="AJ9" s="18"/>
      <c r="AK9" s="18"/>
      <c r="AL9" s="22"/>
      <c r="AM9" s="22"/>
    </row>
    <row r="10" spans="1:39" s="3" customFormat="1" ht="18.75">
      <c r="A10" s="32"/>
      <c r="B10" s="11"/>
      <c r="C10" s="11"/>
      <c r="D10" s="161" t="s">
        <v>240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7"/>
      <c r="AI10" s="18"/>
      <c r="AJ10" s="18"/>
      <c r="AK10" s="18"/>
      <c r="AL10" s="22"/>
      <c r="AM10" s="22"/>
    </row>
    <row r="11" spans="1:39" s="3" customFormat="1" ht="15.75">
      <c r="A11" s="32"/>
      <c r="B11" s="11"/>
      <c r="C11" s="11"/>
      <c r="D11" s="167" t="s">
        <v>29</v>
      </c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23"/>
      <c r="AI11" s="21"/>
      <c r="AJ11" s="21"/>
      <c r="AK11" s="21"/>
      <c r="AL11" s="22"/>
      <c r="AM11" s="22"/>
    </row>
    <row r="12" spans="1:81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35"/>
      <c r="S12" s="35"/>
      <c r="T12" s="35"/>
      <c r="U12" s="35"/>
      <c r="V12" s="35"/>
      <c r="W12" s="35"/>
      <c r="X12" s="35"/>
      <c r="Y12" s="35"/>
      <c r="Z12" s="24"/>
      <c r="AA12" s="24"/>
      <c r="AB12" s="24"/>
      <c r="AC12" s="25"/>
      <c r="AD12" s="26"/>
      <c r="AE12" s="26"/>
      <c r="AF12" s="27"/>
      <c r="AG12" s="27"/>
      <c r="AH12" s="27"/>
      <c r="AI12" s="19"/>
      <c r="AJ12" s="19"/>
      <c r="AK12" s="19"/>
      <c r="AL12" s="19"/>
      <c r="AM12" s="19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</row>
    <row r="13" spans="1:81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54" t="s">
        <v>14</v>
      </c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"/>
      <c r="AI13" s="6"/>
      <c r="AJ13" s="6"/>
      <c r="AK13" s="6"/>
      <c r="AL13" s="6"/>
      <c r="AM13" s="6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</row>
    <row r="14" spans="1:39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54" t="s">
        <v>15</v>
      </c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"/>
      <c r="AI14" s="6"/>
      <c r="AJ14" s="6"/>
      <c r="AK14" s="6"/>
      <c r="AL14" s="6"/>
      <c r="AM14" s="6"/>
    </row>
    <row r="15" spans="1:39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6"/>
      <c r="S15" s="36"/>
      <c r="T15" s="36"/>
      <c r="U15" s="36"/>
      <c r="V15" s="36"/>
      <c r="W15" s="36"/>
      <c r="X15" s="36"/>
      <c r="Y15" s="36"/>
      <c r="Z15" s="16"/>
      <c r="AA15" s="16"/>
      <c r="AB15" s="16"/>
      <c r="AC15" s="15"/>
      <c r="AD15" s="15"/>
      <c r="AE15" s="15"/>
      <c r="AF15" s="15"/>
      <c r="AG15" s="15"/>
      <c r="AH15" s="15"/>
      <c r="AI15" s="6"/>
      <c r="AJ15" s="6"/>
      <c r="AK15" s="6"/>
      <c r="AL15" s="6"/>
      <c r="AM15" s="6"/>
    </row>
    <row r="16" spans="1:34" s="40" customFormat="1" ht="15" customHeight="1">
      <c r="A16" s="49"/>
      <c r="B16" s="146" t="s">
        <v>4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 t="s">
        <v>7</v>
      </c>
      <c r="Q16" s="146"/>
      <c r="R16" s="146"/>
      <c r="S16" s="146"/>
      <c r="T16" s="146"/>
      <c r="U16" s="146"/>
      <c r="V16" s="146"/>
      <c r="W16" s="146"/>
      <c r="X16" s="146"/>
      <c r="Y16" s="146"/>
      <c r="Z16" s="146" t="s">
        <v>8</v>
      </c>
      <c r="AA16" s="146" t="s">
        <v>0</v>
      </c>
      <c r="AB16" s="168" t="s">
        <v>9</v>
      </c>
      <c r="AC16" s="169"/>
      <c r="AD16" s="169"/>
      <c r="AE16" s="170"/>
      <c r="AF16" s="147" t="s">
        <v>5</v>
      </c>
      <c r="AG16" s="147"/>
      <c r="AH16" s="49"/>
    </row>
    <row r="17" spans="1:34" s="40" customFormat="1" ht="15" customHeight="1">
      <c r="A17" s="49"/>
      <c r="B17" s="146" t="s">
        <v>11</v>
      </c>
      <c r="C17" s="146"/>
      <c r="D17" s="146"/>
      <c r="E17" s="146" t="s">
        <v>12</v>
      </c>
      <c r="F17" s="146"/>
      <c r="G17" s="146" t="s">
        <v>13</v>
      </c>
      <c r="H17" s="146"/>
      <c r="I17" s="146" t="s">
        <v>10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71"/>
      <c r="AC17" s="172"/>
      <c r="AD17" s="172"/>
      <c r="AE17" s="173"/>
      <c r="AF17" s="147"/>
      <c r="AG17" s="147"/>
      <c r="AH17" s="49"/>
    </row>
    <row r="18" spans="1:34" s="40" customFormat="1" ht="25.5">
      <c r="A18" s="49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21" t="s">
        <v>241</v>
      </c>
      <c r="AC18" s="110" t="s">
        <v>53</v>
      </c>
      <c r="AD18" s="110" t="s">
        <v>54</v>
      </c>
      <c r="AE18" s="110" t="s">
        <v>231</v>
      </c>
      <c r="AF18" s="62" t="s">
        <v>1</v>
      </c>
      <c r="AG18" s="62" t="s">
        <v>2</v>
      </c>
      <c r="AH18" s="49"/>
    </row>
    <row r="19" spans="1:34" s="40" customFormat="1" ht="15.75" customHeight="1">
      <c r="A19" s="49"/>
      <c r="B19" s="61">
        <v>1</v>
      </c>
      <c r="C19" s="61">
        <v>2</v>
      </c>
      <c r="D19" s="61">
        <v>3</v>
      </c>
      <c r="E19" s="61">
        <v>4</v>
      </c>
      <c r="F19" s="61">
        <v>5</v>
      </c>
      <c r="G19" s="61">
        <v>6</v>
      </c>
      <c r="H19" s="61">
        <v>7</v>
      </c>
      <c r="I19" s="61">
        <v>8</v>
      </c>
      <c r="J19" s="61">
        <v>9</v>
      </c>
      <c r="K19" s="61">
        <v>10</v>
      </c>
      <c r="L19" s="61">
        <v>11</v>
      </c>
      <c r="M19" s="61">
        <v>12</v>
      </c>
      <c r="N19" s="61">
        <v>13</v>
      </c>
      <c r="O19" s="61">
        <v>14</v>
      </c>
      <c r="P19" s="61">
        <v>15</v>
      </c>
      <c r="Q19" s="61">
        <v>16</v>
      </c>
      <c r="R19" s="61">
        <v>17</v>
      </c>
      <c r="S19" s="61">
        <v>18</v>
      </c>
      <c r="T19" s="61">
        <v>19</v>
      </c>
      <c r="U19" s="61">
        <v>20</v>
      </c>
      <c r="V19" s="61">
        <v>21</v>
      </c>
      <c r="W19" s="61">
        <v>22</v>
      </c>
      <c r="X19" s="61">
        <v>23</v>
      </c>
      <c r="Y19" s="61">
        <v>24</v>
      </c>
      <c r="Z19" s="61">
        <v>25</v>
      </c>
      <c r="AA19" s="61">
        <v>26</v>
      </c>
      <c r="AB19" s="121"/>
      <c r="AC19" s="61">
        <v>27</v>
      </c>
      <c r="AD19" s="61">
        <v>28</v>
      </c>
      <c r="AE19" s="61">
        <v>29</v>
      </c>
      <c r="AF19" s="61">
        <v>33</v>
      </c>
      <c r="AG19" s="61">
        <v>34</v>
      </c>
      <c r="AH19" s="49"/>
    </row>
    <row r="20" spans="1:34" s="40" customFormat="1" ht="14.25" customHeight="1">
      <c r="A20" s="49"/>
      <c r="B20" s="46"/>
      <c r="C20" s="46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3">
        <v>1</v>
      </c>
      <c r="Q20" s="43">
        <v>2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57" t="s">
        <v>6</v>
      </c>
      <c r="AA20" s="44" t="s">
        <v>143</v>
      </c>
      <c r="AB20" s="140">
        <f>AB30+AB99+AB131+AB166+AB191+AB205</f>
        <v>303200737.8900001</v>
      </c>
      <c r="AC20" s="140">
        <f>AC30+AC99+AC131+AC166+AC191+AC205</f>
        <v>272460143.0300001</v>
      </c>
      <c r="AD20" s="140">
        <f>AD30+AD99+AD131+AD166+AD191+AD205</f>
        <v>262974951.92</v>
      </c>
      <c r="AE20" s="140">
        <f>AE30+AE99+AE131+AE166+AE191+AE205</f>
        <v>264852495.87000003</v>
      </c>
      <c r="AF20" s="96">
        <f>AB20+AC20+AD20+AE20</f>
        <v>1103488328.7100003</v>
      </c>
      <c r="AG20" s="78">
        <v>2017</v>
      </c>
      <c r="AH20" s="49"/>
    </row>
    <row r="21" spans="1:34" s="40" customFormat="1" ht="15">
      <c r="A21" s="49"/>
      <c r="B21" s="46"/>
      <c r="C21" s="46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57" t="s">
        <v>16</v>
      </c>
      <c r="AA21" s="44"/>
      <c r="AB21" s="44"/>
      <c r="AC21" s="56"/>
      <c r="AD21" s="99"/>
      <c r="AE21" s="99"/>
      <c r="AF21" s="96"/>
      <c r="AG21" s="56"/>
      <c r="AH21" s="49"/>
    </row>
    <row r="22" spans="1:34" s="40" customFormat="1" ht="45">
      <c r="A22" s="49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>
        <v>1</v>
      </c>
      <c r="Q22" s="43">
        <v>2</v>
      </c>
      <c r="R22" s="43">
        <v>0</v>
      </c>
      <c r="S22" s="43">
        <v>1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56" t="s">
        <v>30</v>
      </c>
      <c r="AA22" s="44"/>
      <c r="AB22" s="44"/>
      <c r="AC22" s="56"/>
      <c r="AD22" s="56"/>
      <c r="AE22" s="56"/>
      <c r="AF22" s="96"/>
      <c r="AG22" s="56"/>
      <c r="AH22" s="49"/>
    </row>
    <row r="23" spans="1:34" s="40" customFormat="1" ht="34.5" customHeight="1">
      <c r="A23" s="49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>
        <v>1</v>
      </c>
      <c r="Q23" s="43">
        <v>2</v>
      </c>
      <c r="R23" s="43">
        <v>0</v>
      </c>
      <c r="S23" s="43">
        <v>1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1</v>
      </c>
      <c r="Z23" s="56" t="s">
        <v>31</v>
      </c>
      <c r="AA23" s="79" t="s">
        <v>144</v>
      </c>
      <c r="AB23" s="124">
        <v>80</v>
      </c>
      <c r="AC23" s="124">
        <v>82</v>
      </c>
      <c r="AD23" s="124">
        <v>85</v>
      </c>
      <c r="AE23" s="124">
        <v>88</v>
      </c>
      <c r="AF23" s="132">
        <v>83.8</v>
      </c>
      <c r="AG23" s="124">
        <v>2017</v>
      </c>
      <c r="AH23" s="49"/>
    </row>
    <row r="24" spans="1:34" s="40" customFormat="1" ht="30">
      <c r="A24" s="49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>
        <v>1</v>
      </c>
      <c r="Q24" s="43">
        <v>2</v>
      </c>
      <c r="R24" s="43">
        <v>0</v>
      </c>
      <c r="S24" s="43">
        <v>1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2</v>
      </c>
      <c r="Z24" s="56" t="s">
        <v>32</v>
      </c>
      <c r="AA24" s="79" t="s">
        <v>144</v>
      </c>
      <c r="AB24" s="124">
        <v>77</v>
      </c>
      <c r="AC24" s="124">
        <v>77</v>
      </c>
      <c r="AD24" s="124">
        <v>79.9</v>
      </c>
      <c r="AE24" s="124">
        <v>79.9</v>
      </c>
      <c r="AF24" s="132">
        <v>78.5</v>
      </c>
      <c r="AG24" s="124">
        <v>2017</v>
      </c>
      <c r="AH24" s="49"/>
    </row>
    <row r="25" spans="1:34" s="40" customFormat="1" ht="45">
      <c r="A25" s="49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>
        <v>1</v>
      </c>
      <c r="Q25" s="43">
        <v>2</v>
      </c>
      <c r="R25" s="43">
        <v>0</v>
      </c>
      <c r="S25" s="43">
        <v>1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3</v>
      </c>
      <c r="Z25" s="56" t="s">
        <v>33</v>
      </c>
      <c r="AA25" s="79" t="s">
        <v>144</v>
      </c>
      <c r="AB25" s="124">
        <v>99</v>
      </c>
      <c r="AC25" s="125">
        <v>99.9</v>
      </c>
      <c r="AD25" s="124">
        <v>99.95</v>
      </c>
      <c r="AE25" s="124">
        <v>99.95</v>
      </c>
      <c r="AF25" s="132">
        <v>99.7</v>
      </c>
      <c r="AG25" s="124">
        <v>2017</v>
      </c>
      <c r="AH25" s="49"/>
    </row>
    <row r="26" spans="1:34" s="40" customFormat="1" ht="79.5" customHeight="1">
      <c r="A26" s="49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>
        <v>1</v>
      </c>
      <c r="Q26" s="43">
        <v>2</v>
      </c>
      <c r="R26" s="43">
        <v>0</v>
      </c>
      <c r="S26" s="43">
        <v>1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4</v>
      </c>
      <c r="Z26" s="56" t="s">
        <v>34</v>
      </c>
      <c r="AA26" s="79" t="s">
        <v>144</v>
      </c>
      <c r="AB26" s="124">
        <v>100</v>
      </c>
      <c r="AC26" s="124">
        <v>100</v>
      </c>
      <c r="AD26" s="124">
        <v>100</v>
      </c>
      <c r="AE26" s="124">
        <v>100</v>
      </c>
      <c r="AF26" s="132">
        <v>100</v>
      </c>
      <c r="AG26" s="124">
        <v>2017</v>
      </c>
      <c r="AH26" s="49"/>
    </row>
    <row r="27" spans="1:34" s="40" customFormat="1" ht="30">
      <c r="A27" s="49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>
        <v>1</v>
      </c>
      <c r="Q27" s="43">
        <v>2</v>
      </c>
      <c r="R27" s="43">
        <v>0</v>
      </c>
      <c r="S27" s="43">
        <v>1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5</v>
      </c>
      <c r="Z27" s="56" t="s">
        <v>35</v>
      </c>
      <c r="AA27" s="79" t="s">
        <v>144</v>
      </c>
      <c r="AB27" s="124">
        <v>46.1</v>
      </c>
      <c r="AC27" s="124">
        <v>46.8</v>
      </c>
      <c r="AD27" s="124">
        <v>48.1</v>
      </c>
      <c r="AE27" s="124">
        <v>48.2</v>
      </c>
      <c r="AF27" s="132">
        <v>47.3</v>
      </c>
      <c r="AG27" s="124">
        <v>2017</v>
      </c>
      <c r="AH27" s="49"/>
    </row>
    <row r="28" spans="1:34" s="50" customFormat="1" ht="45">
      <c r="A28" s="49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43">
        <v>1</v>
      </c>
      <c r="Q28" s="43">
        <v>2</v>
      </c>
      <c r="R28" s="43">
        <v>0</v>
      </c>
      <c r="S28" s="43">
        <v>1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6</v>
      </c>
      <c r="Z28" s="56" t="s">
        <v>36</v>
      </c>
      <c r="AA28" s="79" t="s">
        <v>144</v>
      </c>
      <c r="AB28" s="124">
        <v>30</v>
      </c>
      <c r="AC28" s="124">
        <v>20</v>
      </c>
      <c r="AD28" s="124">
        <v>40</v>
      </c>
      <c r="AE28" s="124">
        <v>50</v>
      </c>
      <c r="AF28" s="132">
        <v>35</v>
      </c>
      <c r="AG28" s="124">
        <v>2017</v>
      </c>
      <c r="AH28" s="49"/>
    </row>
    <row r="29" spans="1:34" s="50" customFormat="1" ht="45">
      <c r="A29" s="49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43">
        <v>1</v>
      </c>
      <c r="Q29" s="43">
        <v>2</v>
      </c>
      <c r="R29" s="43">
        <v>0</v>
      </c>
      <c r="S29" s="43">
        <v>1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7</v>
      </c>
      <c r="Z29" s="56" t="s">
        <v>37</v>
      </c>
      <c r="AA29" s="79" t="s">
        <v>145</v>
      </c>
      <c r="AB29" s="124">
        <v>3</v>
      </c>
      <c r="AC29" s="124">
        <v>3</v>
      </c>
      <c r="AD29" s="124">
        <v>4</v>
      </c>
      <c r="AE29" s="124">
        <v>4</v>
      </c>
      <c r="AF29" s="132">
        <f>AB29+AC29+AD29+AE29</f>
        <v>14</v>
      </c>
      <c r="AG29" s="124">
        <v>2017</v>
      </c>
      <c r="AH29" s="49"/>
    </row>
    <row r="30" spans="1:34" s="50" customFormat="1" ht="30">
      <c r="A30" s="49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>
        <v>1</v>
      </c>
      <c r="Q30" s="43">
        <v>2</v>
      </c>
      <c r="R30" s="43">
        <v>1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101" t="s">
        <v>147</v>
      </c>
      <c r="AA30" s="79" t="s">
        <v>146</v>
      </c>
      <c r="AB30" s="115">
        <f>AB44+AB45+AB46+AB47+AB49+AB50+AB60+AB61+AB62+AB63+AB64+AB66+AB74+AB75+AB76+AB83+AB84+AB85+AB86+AB87+AB96</f>
        <v>173147571.26000002</v>
      </c>
      <c r="AC30" s="115">
        <f>AC44+AC45+AC46+AC47+AC49+AC60+AC61+AC62+AC63+AC64+AC74+AC75+AC83+AC84+AC85+AC86+AC96+AC87+AC50+AC77+AC98</f>
        <v>165983521.88000003</v>
      </c>
      <c r="AD30" s="115">
        <f>AD44+AD45+AD46+AD47+AD60+AD61+AD62+AD74+AD75+AD83+AD84+AD85+AD86+AD96</f>
        <v>166131957.54</v>
      </c>
      <c r="AE30" s="115">
        <f>AE44+AE45+AE46+AE47+AE60+AE61+AE62+AE74+AE75+AE83+AE84+AE85+AE86+AE96</f>
        <v>166838067.49</v>
      </c>
      <c r="AF30" s="115">
        <f>AF44+AF45+AF46+AF47+AF49+AF50+AF60+AF61+AF62+AF63+AF64+AF66+AF74+AF75+AF76+AF83+AF84+AF85+AF86+AF87+AF96+AF98</f>
        <v>672101118.1700001</v>
      </c>
      <c r="AG30" s="124">
        <v>2017</v>
      </c>
      <c r="AH30" s="49"/>
    </row>
    <row r="31" spans="1:34" s="50" customFormat="1" ht="30">
      <c r="A31" s="4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>
        <v>1</v>
      </c>
      <c r="Q31" s="43">
        <v>2</v>
      </c>
      <c r="R31" s="43">
        <v>1</v>
      </c>
      <c r="S31" s="43">
        <v>0</v>
      </c>
      <c r="T31" s="43">
        <v>1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56" t="s">
        <v>92</v>
      </c>
      <c r="AA31" s="44"/>
      <c r="AB31" s="124"/>
      <c r="AC31" s="83"/>
      <c r="AD31" s="83"/>
      <c r="AE31" s="83"/>
      <c r="AF31" s="125"/>
      <c r="AG31" s="83"/>
      <c r="AH31" s="49"/>
    </row>
    <row r="32" spans="1:34" s="50" customFormat="1" ht="30">
      <c r="A32" s="4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>
        <v>1</v>
      </c>
      <c r="Q32" s="43">
        <v>2</v>
      </c>
      <c r="R32" s="43">
        <v>1</v>
      </c>
      <c r="S32" s="43">
        <v>0</v>
      </c>
      <c r="T32" s="43">
        <v>1</v>
      </c>
      <c r="U32" s="43">
        <v>0</v>
      </c>
      <c r="V32" s="43">
        <v>0</v>
      </c>
      <c r="W32" s="43">
        <v>0</v>
      </c>
      <c r="X32" s="43">
        <v>0</v>
      </c>
      <c r="Y32" s="43">
        <v>1</v>
      </c>
      <c r="Z32" s="56" t="s">
        <v>57</v>
      </c>
      <c r="AA32" s="79" t="s">
        <v>144</v>
      </c>
      <c r="AB32" s="124">
        <v>99</v>
      </c>
      <c r="AC32" s="124">
        <v>99.9</v>
      </c>
      <c r="AD32" s="124">
        <v>99.95</v>
      </c>
      <c r="AE32" s="124">
        <v>99.95</v>
      </c>
      <c r="AF32" s="127">
        <v>99.7</v>
      </c>
      <c r="AG32" s="124">
        <v>2017</v>
      </c>
      <c r="AH32" s="49"/>
    </row>
    <row r="33" spans="1:34" s="50" customFormat="1" ht="30">
      <c r="A33" s="49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43">
        <v>1</v>
      </c>
      <c r="Q33" s="43">
        <v>2</v>
      </c>
      <c r="R33" s="43">
        <v>1</v>
      </c>
      <c r="S33" s="43">
        <v>0</v>
      </c>
      <c r="T33" s="43">
        <v>1</v>
      </c>
      <c r="U33" s="43">
        <v>0</v>
      </c>
      <c r="V33" s="43">
        <v>0</v>
      </c>
      <c r="W33" s="43">
        <v>0</v>
      </c>
      <c r="X33" s="43">
        <v>0</v>
      </c>
      <c r="Y33" s="43">
        <v>2</v>
      </c>
      <c r="Z33" s="56" t="s">
        <v>38</v>
      </c>
      <c r="AA33" s="79" t="s">
        <v>144</v>
      </c>
      <c r="AB33" s="124">
        <v>36</v>
      </c>
      <c r="AC33" s="124">
        <v>42</v>
      </c>
      <c r="AD33" s="124">
        <v>48</v>
      </c>
      <c r="AE33" s="124">
        <v>56</v>
      </c>
      <c r="AF33" s="127">
        <v>45.5</v>
      </c>
      <c r="AG33" s="124">
        <v>2017</v>
      </c>
      <c r="AH33" s="49"/>
    </row>
    <row r="34" spans="1:34" s="50" customFormat="1" ht="45.75" customHeight="1">
      <c r="A34" s="49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43">
        <v>1</v>
      </c>
      <c r="Q34" s="43">
        <v>2</v>
      </c>
      <c r="R34" s="43">
        <v>1</v>
      </c>
      <c r="S34" s="43">
        <v>0</v>
      </c>
      <c r="T34" s="43">
        <v>1</v>
      </c>
      <c r="U34" s="43">
        <v>0</v>
      </c>
      <c r="V34" s="43">
        <v>0</v>
      </c>
      <c r="W34" s="43">
        <v>0</v>
      </c>
      <c r="X34" s="43">
        <v>0</v>
      </c>
      <c r="Y34" s="43">
        <v>3</v>
      </c>
      <c r="Z34" s="56" t="s">
        <v>209</v>
      </c>
      <c r="AA34" s="79" t="s">
        <v>144</v>
      </c>
      <c r="AB34" s="124">
        <v>32.7</v>
      </c>
      <c r="AC34" s="124">
        <v>32.8</v>
      </c>
      <c r="AD34" s="124">
        <v>32.9</v>
      </c>
      <c r="AE34" s="124">
        <v>33</v>
      </c>
      <c r="AF34" s="127">
        <v>32.9</v>
      </c>
      <c r="AG34" s="124">
        <v>2017</v>
      </c>
      <c r="AH34" s="49"/>
    </row>
    <row r="35" spans="1:34" s="50" customFormat="1" ht="45">
      <c r="A35" s="49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43">
        <v>1</v>
      </c>
      <c r="Q35" s="43">
        <v>2</v>
      </c>
      <c r="R35" s="43">
        <v>1</v>
      </c>
      <c r="S35" s="43">
        <v>0</v>
      </c>
      <c r="T35" s="43">
        <v>1</v>
      </c>
      <c r="U35" s="43">
        <v>0</v>
      </c>
      <c r="V35" s="43">
        <v>0</v>
      </c>
      <c r="W35" s="43">
        <v>0</v>
      </c>
      <c r="X35" s="43">
        <v>0</v>
      </c>
      <c r="Y35" s="43">
        <v>4</v>
      </c>
      <c r="Z35" s="56" t="s">
        <v>39</v>
      </c>
      <c r="AA35" s="79" t="s">
        <v>144</v>
      </c>
      <c r="AB35" s="124">
        <v>62.3</v>
      </c>
      <c r="AC35" s="124">
        <v>62</v>
      </c>
      <c r="AD35" s="124">
        <v>60.9</v>
      </c>
      <c r="AE35" s="124">
        <v>61</v>
      </c>
      <c r="AF35" s="127">
        <v>61.6</v>
      </c>
      <c r="AG35" s="124">
        <v>2017</v>
      </c>
      <c r="AH35" s="49"/>
    </row>
    <row r="36" spans="1:34" s="50" customFormat="1" ht="30">
      <c r="A36" s="49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43">
        <v>1</v>
      </c>
      <c r="Q36" s="43">
        <v>2</v>
      </c>
      <c r="R36" s="43">
        <v>1</v>
      </c>
      <c r="S36" s="43">
        <v>0</v>
      </c>
      <c r="T36" s="43">
        <v>1</v>
      </c>
      <c r="U36" s="43">
        <v>0</v>
      </c>
      <c r="V36" s="43">
        <v>0</v>
      </c>
      <c r="W36" s="43">
        <v>0</v>
      </c>
      <c r="X36" s="43">
        <v>0</v>
      </c>
      <c r="Y36" s="43">
        <v>5</v>
      </c>
      <c r="Z36" s="56" t="s">
        <v>40</v>
      </c>
      <c r="AA36" s="79" t="s">
        <v>144</v>
      </c>
      <c r="AB36" s="124">
        <v>99</v>
      </c>
      <c r="AC36" s="124">
        <v>99.9</v>
      </c>
      <c r="AD36" s="124">
        <v>99.95</v>
      </c>
      <c r="AE36" s="124">
        <v>99.95</v>
      </c>
      <c r="AF36" s="127">
        <v>99.7</v>
      </c>
      <c r="AG36" s="124">
        <v>2017</v>
      </c>
      <c r="AH36" s="49"/>
    </row>
    <row r="37" spans="1:34" s="50" customFormat="1" ht="30">
      <c r="A37" s="49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43">
        <v>1</v>
      </c>
      <c r="Q37" s="43">
        <v>2</v>
      </c>
      <c r="R37" s="43">
        <v>1</v>
      </c>
      <c r="S37" s="43">
        <v>0</v>
      </c>
      <c r="T37" s="43">
        <v>1</v>
      </c>
      <c r="U37" s="43">
        <v>0</v>
      </c>
      <c r="V37" s="43">
        <v>0</v>
      </c>
      <c r="W37" s="43">
        <v>0</v>
      </c>
      <c r="X37" s="43">
        <v>0</v>
      </c>
      <c r="Y37" s="43">
        <v>6</v>
      </c>
      <c r="Z37" s="56" t="s">
        <v>41</v>
      </c>
      <c r="AA37" s="79" t="s">
        <v>144</v>
      </c>
      <c r="AB37" s="124">
        <v>99</v>
      </c>
      <c r="AC37" s="92">
        <v>99.3</v>
      </c>
      <c r="AD37" s="92">
        <v>99.5</v>
      </c>
      <c r="AE37" s="92">
        <v>99.5</v>
      </c>
      <c r="AF37" s="127">
        <v>99.3</v>
      </c>
      <c r="AG37" s="124">
        <v>2017</v>
      </c>
      <c r="AH37" s="49"/>
    </row>
    <row r="38" spans="1:34" s="50" customFormat="1" ht="30">
      <c r="A38" s="49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43">
        <v>1</v>
      </c>
      <c r="Q38" s="43">
        <v>2</v>
      </c>
      <c r="R38" s="43">
        <v>1</v>
      </c>
      <c r="S38" s="43">
        <v>0</v>
      </c>
      <c r="T38" s="43">
        <v>1</v>
      </c>
      <c r="U38" s="43">
        <v>0</v>
      </c>
      <c r="V38" s="43">
        <v>0</v>
      </c>
      <c r="W38" s="43">
        <v>0</v>
      </c>
      <c r="X38" s="43">
        <v>0</v>
      </c>
      <c r="Y38" s="43">
        <v>7</v>
      </c>
      <c r="Z38" s="56" t="s">
        <v>58</v>
      </c>
      <c r="AA38" s="79" t="s">
        <v>144</v>
      </c>
      <c r="AB38" s="124">
        <v>100</v>
      </c>
      <c r="AC38" s="92">
        <v>100</v>
      </c>
      <c r="AD38" s="92">
        <v>100</v>
      </c>
      <c r="AE38" s="92">
        <v>100</v>
      </c>
      <c r="AF38" s="132">
        <v>100</v>
      </c>
      <c r="AG38" s="124">
        <v>2017</v>
      </c>
      <c r="AH38" s="49"/>
    </row>
    <row r="39" spans="1:34" s="50" customFormat="1" ht="45">
      <c r="A39" s="49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43">
        <v>1</v>
      </c>
      <c r="Q39" s="43">
        <v>2</v>
      </c>
      <c r="R39" s="43">
        <v>1</v>
      </c>
      <c r="S39" s="43">
        <v>0</v>
      </c>
      <c r="T39" s="43">
        <v>1</v>
      </c>
      <c r="U39" s="43">
        <v>0</v>
      </c>
      <c r="V39" s="43">
        <v>0</v>
      </c>
      <c r="W39" s="43">
        <v>0</v>
      </c>
      <c r="X39" s="43">
        <v>0</v>
      </c>
      <c r="Y39" s="43">
        <v>8</v>
      </c>
      <c r="Z39" s="63" t="s">
        <v>93</v>
      </c>
      <c r="AA39" s="79" t="s">
        <v>144</v>
      </c>
      <c r="AB39" s="124">
        <v>80</v>
      </c>
      <c r="AC39" s="92">
        <v>85</v>
      </c>
      <c r="AD39" s="92">
        <v>90</v>
      </c>
      <c r="AE39" s="92">
        <v>90</v>
      </c>
      <c r="AF39" s="127">
        <v>86.3</v>
      </c>
      <c r="AG39" s="124">
        <v>2017</v>
      </c>
      <c r="AH39" s="49"/>
    </row>
    <row r="40" spans="1:34" s="50" customFormat="1" ht="45">
      <c r="A40" s="49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43">
        <v>1</v>
      </c>
      <c r="Q40" s="43">
        <v>2</v>
      </c>
      <c r="R40" s="43">
        <v>1</v>
      </c>
      <c r="S40" s="43">
        <v>0</v>
      </c>
      <c r="T40" s="43">
        <v>1</v>
      </c>
      <c r="U40" s="43">
        <v>0</v>
      </c>
      <c r="V40" s="43">
        <v>0</v>
      </c>
      <c r="W40" s="43">
        <v>0</v>
      </c>
      <c r="X40" s="43">
        <v>0</v>
      </c>
      <c r="Y40" s="43">
        <v>9</v>
      </c>
      <c r="Z40" s="56" t="s">
        <v>94</v>
      </c>
      <c r="AA40" s="79" t="s">
        <v>144</v>
      </c>
      <c r="AB40" s="124">
        <v>75</v>
      </c>
      <c r="AC40" s="92">
        <v>80</v>
      </c>
      <c r="AD40" s="92">
        <v>85</v>
      </c>
      <c r="AE40" s="92">
        <v>88</v>
      </c>
      <c r="AF40" s="132">
        <v>82</v>
      </c>
      <c r="AG40" s="124">
        <v>2017</v>
      </c>
      <c r="AH40" s="49"/>
    </row>
    <row r="41" spans="1:34" s="50" customFormat="1" ht="45">
      <c r="A41" s="49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>
        <v>1</v>
      </c>
      <c r="Q41" s="58">
        <v>2</v>
      </c>
      <c r="R41" s="58">
        <v>1</v>
      </c>
      <c r="S41" s="58">
        <v>0</v>
      </c>
      <c r="T41" s="58">
        <v>1</v>
      </c>
      <c r="U41" s="58">
        <v>0</v>
      </c>
      <c r="V41" s="58">
        <v>0</v>
      </c>
      <c r="W41" s="58">
        <v>1</v>
      </c>
      <c r="X41" s="58">
        <v>0</v>
      </c>
      <c r="Y41" s="58">
        <v>0</v>
      </c>
      <c r="Z41" s="56" t="s">
        <v>151</v>
      </c>
      <c r="AA41" s="44"/>
      <c r="AB41" s="44"/>
      <c r="AC41" s="43"/>
      <c r="AD41" s="43"/>
      <c r="AE41" s="80"/>
      <c r="AF41" s="125"/>
      <c r="AG41" s="43"/>
      <c r="AH41" s="49"/>
    </row>
    <row r="42" spans="1:34" s="50" customFormat="1" ht="45">
      <c r="A42" s="49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>
        <v>1</v>
      </c>
      <c r="Q42" s="58">
        <v>2</v>
      </c>
      <c r="R42" s="58">
        <v>1</v>
      </c>
      <c r="S42" s="58">
        <v>0</v>
      </c>
      <c r="T42" s="58">
        <v>1</v>
      </c>
      <c r="U42" s="58">
        <v>0</v>
      </c>
      <c r="V42" s="58">
        <v>0</v>
      </c>
      <c r="W42" s="58">
        <v>2</v>
      </c>
      <c r="X42" s="58">
        <v>0</v>
      </c>
      <c r="Y42" s="58">
        <v>0</v>
      </c>
      <c r="Z42" s="56" t="s">
        <v>150</v>
      </c>
      <c r="AA42" s="44"/>
      <c r="AB42" s="44"/>
      <c r="AC42" s="43"/>
      <c r="AD42" s="43"/>
      <c r="AE42" s="80"/>
      <c r="AF42" s="125"/>
      <c r="AG42" s="43"/>
      <c r="AH42" s="49"/>
    </row>
    <row r="43" spans="1:34" s="50" customFormat="1" ht="66" customHeight="1">
      <c r="A43" s="49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>
        <v>1</v>
      </c>
      <c r="Q43" s="58">
        <v>2</v>
      </c>
      <c r="R43" s="58">
        <v>1</v>
      </c>
      <c r="S43" s="58">
        <v>0</v>
      </c>
      <c r="T43" s="58">
        <v>1</v>
      </c>
      <c r="U43" s="58">
        <v>0</v>
      </c>
      <c r="V43" s="58">
        <v>0</v>
      </c>
      <c r="W43" s="58">
        <v>3</v>
      </c>
      <c r="X43" s="58">
        <v>0</v>
      </c>
      <c r="Y43" s="58">
        <v>0</v>
      </c>
      <c r="Z43" s="56" t="s">
        <v>152</v>
      </c>
      <c r="AA43" s="44"/>
      <c r="AB43" s="44"/>
      <c r="AC43" s="54"/>
      <c r="AD43" s="54"/>
      <c r="AE43" s="119"/>
      <c r="AF43" s="125"/>
      <c r="AG43" s="43"/>
      <c r="AH43" s="49"/>
    </row>
    <row r="44" spans="1:34" s="50" customFormat="1" ht="75" customHeight="1">
      <c r="A44" s="49"/>
      <c r="B44" s="58">
        <v>0</v>
      </c>
      <c r="C44" s="58">
        <v>0</v>
      </c>
      <c r="D44" s="58">
        <v>9</v>
      </c>
      <c r="E44" s="58">
        <v>0</v>
      </c>
      <c r="F44" s="58">
        <v>7</v>
      </c>
      <c r="G44" s="58">
        <v>0</v>
      </c>
      <c r="H44" s="58">
        <v>2</v>
      </c>
      <c r="I44" s="58">
        <v>1</v>
      </c>
      <c r="J44" s="58">
        <v>2</v>
      </c>
      <c r="K44" s="58">
        <v>1</v>
      </c>
      <c r="L44" s="58">
        <v>7</v>
      </c>
      <c r="M44" s="58">
        <v>6</v>
      </c>
      <c r="N44" s="58">
        <v>0</v>
      </c>
      <c r="O44" s="58">
        <v>2</v>
      </c>
      <c r="P44" s="58">
        <v>1</v>
      </c>
      <c r="Q44" s="58">
        <v>2</v>
      </c>
      <c r="R44" s="58">
        <v>1</v>
      </c>
      <c r="S44" s="58">
        <v>0</v>
      </c>
      <c r="T44" s="58">
        <v>1</v>
      </c>
      <c r="U44" s="58">
        <v>0</v>
      </c>
      <c r="V44" s="58">
        <v>0</v>
      </c>
      <c r="W44" s="58">
        <v>4</v>
      </c>
      <c r="X44" s="58">
        <v>0</v>
      </c>
      <c r="Y44" s="58">
        <v>0</v>
      </c>
      <c r="Z44" s="56" t="s">
        <v>202</v>
      </c>
      <c r="AA44" s="79" t="s">
        <v>146</v>
      </c>
      <c r="AB44" s="125">
        <v>97322000</v>
      </c>
      <c r="AC44" s="114">
        <v>91402100</v>
      </c>
      <c r="AD44" s="114">
        <v>95789000</v>
      </c>
      <c r="AE44" s="112">
        <v>95789000</v>
      </c>
      <c r="AF44" s="125">
        <f aca="true" t="shared" si="0" ref="AF44:AF50">AB44+AC44+AD44+AE44</f>
        <v>380302100</v>
      </c>
      <c r="AG44" s="124">
        <v>2017</v>
      </c>
      <c r="AH44" s="49"/>
    </row>
    <row r="45" spans="1:34" s="50" customFormat="1" ht="15.75" customHeight="1">
      <c r="A45" s="49"/>
      <c r="B45" s="58">
        <v>0</v>
      </c>
      <c r="C45" s="58">
        <v>0</v>
      </c>
      <c r="D45" s="58">
        <v>9</v>
      </c>
      <c r="E45" s="58">
        <v>0</v>
      </c>
      <c r="F45" s="58">
        <v>7</v>
      </c>
      <c r="G45" s="58">
        <v>0</v>
      </c>
      <c r="H45" s="58">
        <v>2</v>
      </c>
      <c r="I45" s="58">
        <v>1</v>
      </c>
      <c r="J45" s="58">
        <v>2</v>
      </c>
      <c r="K45" s="58">
        <v>1</v>
      </c>
      <c r="L45" s="58">
        <v>2</v>
      </c>
      <c r="M45" s="58">
        <v>0</v>
      </c>
      <c r="N45" s="58">
        <v>0</v>
      </c>
      <c r="O45" s="58">
        <v>8</v>
      </c>
      <c r="P45" s="58">
        <v>1</v>
      </c>
      <c r="Q45" s="58">
        <v>2</v>
      </c>
      <c r="R45" s="58">
        <v>1</v>
      </c>
      <c r="S45" s="58">
        <v>0</v>
      </c>
      <c r="T45" s="58">
        <v>1</v>
      </c>
      <c r="U45" s="58">
        <v>0</v>
      </c>
      <c r="V45" s="58">
        <v>0</v>
      </c>
      <c r="W45" s="58">
        <v>4</v>
      </c>
      <c r="X45" s="58">
        <v>0</v>
      </c>
      <c r="Y45" s="58">
        <v>0</v>
      </c>
      <c r="Z45" s="83" t="s">
        <v>200</v>
      </c>
      <c r="AA45" s="79" t="s">
        <v>146</v>
      </c>
      <c r="AB45" s="124">
        <v>29655181.95</v>
      </c>
      <c r="AC45" s="113">
        <v>30744123.34</v>
      </c>
      <c r="AD45" s="113">
        <v>31750926.28</v>
      </c>
      <c r="AE45" s="111">
        <v>31746048.79</v>
      </c>
      <c r="AF45" s="133">
        <f t="shared" si="0"/>
        <v>123896280.35999998</v>
      </c>
      <c r="AG45" s="124">
        <v>2017</v>
      </c>
      <c r="AH45" s="49"/>
    </row>
    <row r="46" spans="1:34" s="50" customFormat="1" ht="60" customHeight="1">
      <c r="A46" s="49"/>
      <c r="B46" s="58">
        <v>0</v>
      </c>
      <c r="C46" s="58">
        <v>0</v>
      </c>
      <c r="D46" s="58">
        <v>9</v>
      </c>
      <c r="E46" s="58">
        <v>0</v>
      </c>
      <c r="F46" s="58">
        <v>7</v>
      </c>
      <c r="G46" s="58">
        <v>0</v>
      </c>
      <c r="H46" s="58">
        <v>2</v>
      </c>
      <c r="I46" s="58">
        <v>1</v>
      </c>
      <c r="J46" s="58">
        <v>2</v>
      </c>
      <c r="K46" s="58">
        <v>1</v>
      </c>
      <c r="L46" s="58">
        <v>2</v>
      </c>
      <c r="M46" s="58">
        <v>0</v>
      </c>
      <c r="N46" s="58">
        <v>0</v>
      </c>
      <c r="O46" s="58">
        <v>9</v>
      </c>
      <c r="P46" s="58">
        <v>1</v>
      </c>
      <c r="Q46" s="58">
        <v>2</v>
      </c>
      <c r="R46" s="58">
        <v>1</v>
      </c>
      <c r="S46" s="58">
        <v>0</v>
      </c>
      <c r="T46" s="58">
        <v>1</v>
      </c>
      <c r="U46" s="58">
        <v>0</v>
      </c>
      <c r="V46" s="58">
        <v>0</v>
      </c>
      <c r="W46" s="58">
        <v>5</v>
      </c>
      <c r="X46" s="58">
        <v>0</v>
      </c>
      <c r="Y46" s="58">
        <v>0</v>
      </c>
      <c r="Z46" s="63" t="s">
        <v>95</v>
      </c>
      <c r="AA46" s="79" t="s">
        <v>146</v>
      </c>
      <c r="AB46" s="124">
        <v>20175528.08</v>
      </c>
      <c r="AC46" s="113">
        <v>22516309.3</v>
      </c>
      <c r="AD46" s="113">
        <v>22698179.13</v>
      </c>
      <c r="AE46" s="111">
        <v>22876442.52</v>
      </c>
      <c r="AF46" s="125">
        <f t="shared" si="0"/>
        <v>88266459.02999999</v>
      </c>
      <c r="AG46" s="124">
        <v>2017</v>
      </c>
      <c r="AH46" s="49"/>
    </row>
    <row r="47" spans="1:34" s="50" customFormat="1" ht="75">
      <c r="A47" s="49"/>
      <c r="B47" s="58">
        <v>0</v>
      </c>
      <c r="C47" s="58">
        <v>0</v>
      </c>
      <c r="D47" s="58">
        <v>9</v>
      </c>
      <c r="E47" s="58">
        <v>0</v>
      </c>
      <c r="F47" s="58">
        <v>7</v>
      </c>
      <c r="G47" s="58">
        <v>0</v>
      </c>
      <c r="H47" s="58">
        <v>2</v>
      </c>
      <c r="I47" s="58">
        <v>1</v>
      </c>
      <c r="J47" s="58">
        <v>2</v>
      </c>
      <c r="K47" s="58">
        <v>1</v>
      </c>
      <c r="L47" s="58">
        <v>2</v>
      </c>
      <c r="M47" s="58">
        <v>0</v>
      </c>
      <c r="N47" s="98">
        <v>3</v>
      </c>
      <c r="O47" s="98">
        <v>3</v>
      </c>
      <c r="P47" s="58">
        <v>1</v>
      </c>
      <c r="Q47" s="58">
        <v>2</v>
      </c>
      <c r="R47" s="58">
        <v>1</v>
      </c>
      <c r="S47" s="58">
        <v>0</v>
      </c>
      <c r="T47" s="58">
        <v>1</v>
      </c>
      <c r="U47" s="58">
        <v>0</v>
      </c>
      <c r="V47" s="58">
        <v>0</v>
      </c>
      <c r="W47" s="58">
        <v>6</v>
      </c>
      <c r="X47" s="58">
        <v>0</v>
      </c>
      <c r="Y47" s="58">
        <v>0</v>
      </c>
      <c r="Z47" s="63" t="s">
        <v>256</v>
      </c>
      <c r="AA47" s="79" t="s">
        <v>146</v>
      </c>
      <c r="AB47" s="125">
        <v>38000</v>
      </c>
      <c r="AC47" s="114">
        <v>710920.97</v>
      </c>
      <c r="AD47" s="43"/>
      <c r="AE47" s="80"/>
      <c r="AF47" s="125">
        <f t="shared" si="0"/>
        <v>748920.97</v>
      </c>
      <c r="AG47" s="92">
        <v>2015</v>
      </c>
      <c r="AH47" s="49"/>
    </row>
    <row r="48" spans="1:34" s="50" customFormat="1" ht="15">
      <c r="A48" s="49"/>
      <c r="B48" s="58">
        <v>0</v>
      </c>
      <c r="C48" s="58">
        <v>0</v>
      </c>
      <c r="D48" s="58">
        <v>9</v>
      </c>
      <c r="E48" s="58">
        <v>0</v>
      </c>
      <c r="F48" s="58">
        <v>7</v>
      </c>
      <c r="G48" s="58">
        <v>0</v>
      </c>
      <c r="H48" s="58">
        <v>2</v>
      </c>
      <c r="I48" s="58">
        <v>1</v>
      </c>
      <c r="J48" s="58">
        <v>2</v>
      </c>
      <c r="K48" s="58">
        <v>1</v>
      </c>
      <c r="L48" s="58">
        <v>2</v>
      </c>
      <c r="M48" s="58">
        <v>0</v>
      </c>
      <c r="N48" s="98">
        <v>3</v>
      </c>
      <c r="O48" s="98">
        <v>3</v>
      </c>
      <c r="P48" s="58">
        <v>1</v>
      </c>
      <c r="Q48" s="58">
        <v>2</v>
      </c>
      <c r="R48" s="58">
        <v>1</v>
      </c>
      <c r="S48" s="58">
        <v>0</v>
      </c>
      <c r="T48" s="58">
        <v>1</v>
      </c>
      <c r="U48" s="58">
        <v>0</v>
      </c>
      <c r="V48" s="58">
        <v>0</v>
      </c>
      <c r="W48" s="58">
        <v>6</v>
      </c>
      <c r="X48" s="58">
        <v>0</v>
      </c>
      <c r="Y48" s="58">
        <v>0</v>
      </c>
      <c r="Z48" s="56" t="s">
        <v>257</v>
      </c>
      <c r="AA48" s="79"/>
      <c r="AB48" s="125">
        <v>38000</v>
      </c>
      <c r="AC48" s="114">
        <v>21000</v>
      </c>
      <c r="AD48" s="43"/>
      <c r="AE48" s="80"/>
      <c r="AF48" s="125">
        <v>59000</v>
      </c>
      <c r="AG48" s="92">
        <v>2015</v>
      </c>
      <c r="AH48" s="49"/>
    </row>
    <row r="49" spans="1:34" s="50" customFormat="1" ht="36" customHeight="1">
      <c r="A49" s="49"/>
      <c r="B49" s="58">
        <v>0</v>
      </c>
      <c r="C49" s="58">
        <v>0</v>
      </c>
      <c r="D49" s="58">
        <v>9</v>
      </c>
      <c r="E49" s="58">
        <v>0</v>
      </c>
      <c r="F49" s="58">
        <v>7</v>
      </c>
      <c r="G49" s="58">
        <v>0</v>
      </c>
      <c r="H49" s="58">
        <v>2</v>
      </c>
      <c r="I49" s="58">
        <v>1</v>
      </c>
      <c r="J49" s="58">
        <v>2</v>
      </c>
      <c r="K49" s="58">
        <v>1</v>
      </c>
      <c r="L49" s="58">
        <v>7</v>
      </c>
      <c r="M49" s="58">
        <v>8</v>
      </c>
      <c r="N49" s="58">
        <v>0</v>
      </c>
      <c r="O49" s="58">
        <v>6</v>
      </c>
      <c r="P49" s="98">
        <v>1</v>
      </c>
      <c r="Q49" s="98">
        <v>2</v>
      </c>
      <c r="R49" s="98">
        <v>1</v>
      </c>
      <c r="S49" s="98">
        <v>0</v>
      </c>
      <c r="T49" s="98">
        <v>1</v>
      </c>
      <c r="U49" s="98">
        <v>0</v>
      </c>
      <c r="V49" s="98">
        <v>0</v>
      </c>
      <c r="W49" s="98">
        <v>6</v>
      </c>
      <c r="X49" s="98">
        <v>0</v>
      </c>
      <c r="Y49" s="98">
        <v>0</v>
      </c>
      <c r="Z49" s="56" t="s">
        <v>210</v>
      </c>
      <c r="AA49" s="79" t="s">
        <v>146</v>
      </c>
      <c r="AB49" s="125">
        <v>8500</v>
      </c>
      <c r="AC49" s="114"/>
      <c r="AD49" s="43"/>
      <c r="AE49" s="80"/>
      <c r="AF49" s="125">
        <f t="shared" si="0"/>
        <v>8500</v>
      </c>
      <c r="AG49" s="92">
        <v>2014</v>
      </c>
      <c r="AH49" s="49"/>
    </row>
    <row r="50" spans="1:34" s="50" customFormat="1" ht="61.5" customHeight="1">
      <c r="A50" s="49"/>
      <c r="B50" s="58">
        <v>0</v>
      </c>
      <c r="C50" s="58">
        <v>0</v>
      </c>
      <c r="D50" s="58">
        <v>9</v>
      </c>
      <c r="E50" s="58">
        <v>0</v>
      </c>
      <c r="F50" s="58">
        <v>7</v>
      </c>
      <c r="G50" s="58">
        <v>0</v>
      </c>
      <c r="H50" s="58">
        <v>2</v>
      </c>
      <c r="I50" s="58">
        <v>1</v>
      </c>
      <c r="J50" s="58">
        <v>2</v>
      </c>
      <c r="K50" s="58">
        <v>1</v>
      </c>
      <c r="L50" s="58">
        <v>2</v>
      </c>
      <c r="M50" s="58">
        <v>0</v>
      </c>
      <c r="N50" s="58">
        <v>4</v>
      </c>
      <c r="O50" s="58">
        <v>3</v>
      </c>
      <c r="P50" s="98">
        <v>1</v>
      </c>
      <c r="Q50" s="98">
        <v>2</v>
      </c>
      <c r="R50" s="98">
        <v>1</v>
      </c>
      <c r="S50" s="98">
        <v>0</v>
      </c>
      <c r="T50" s="98">
        <v>1</v>
      </c>
      <c r="U50" s="98">
        <v>0</v>
      </c>
      <c r="V50" s="98">
        <v>0</v>
      </c>
      <c r="W50" s="98">
        <v>6</v>
      </c>
      <c r="X50" s="98">
        <v>0</v>
      </c>
      <c r="Y50" s="98">
        <v>0</v>
      </c>
      <c r="Z50" s="56" t="s">
        <v>255</v>
      </c>
      <c r="AA50" s="79" t="s">
        <v>146</v>
      </c>
      <c r="AB50" s="125">
        <v>8000</v>
      </c>
      <c r="AC50" s="135">
        <v>78600</v>
      </c>
      <c r="AD50" s="43"/>
      <c r="AE50" s="80"/>
      <c r="AF50" s="125">
        <f t="shared" si="0"/>
        <v>86600</v>
      </c>
      <c r="AG50" s="92">
        <v>2015</v>
      </c>
      <c r="AH50" s="49"/>
    </row>
    <row r="51" spans="1:34" s="50" customFormat="1" ht="78" customHeight="1">
      <c r="A51" s="49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>
        <v>1</v>
      </c>
      <c r="Q51" s="58">
        <v>2</v>
      </c>
      <c r="R51" s="58">
        <v>1</v>
      </c>
      <c r="S51" s="58">
        <v>0</v>
      </c>
      <c r="T51" s="58">
        <v>2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99" t="s">
        <v>96</v>
      </c>
      <c r="AA51" s="44"/>
      <c r="AB51" s="44"/>
      <c r="AC51" s="43"/>
      <c r="AD51" s="43"/>
      <c r="AE51" s="80"/>
      <c r="AF51" s="125"/>
      <c r="AG51" s="43"/>
      <c r="AH51" s="49"/>
    </row>
    <row r="52" spans="1:34" s="50" customFormat="1" ht="60">
      <c r="A52" s="49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>
        <v>1</v>
      </c>
      <c r="Q52" s="58">
        <v>2</v>
      </c>
      <c r="R52" s="58">
        <v>1</v>
      </c>
      <c r="S52" s="58">
        <v>0</v>
      </c>
      <c r="T52" s="58">
        <v>2</v>
      </c>
      <c r="U52" s="58">
        <v>0</v>
      </c>
      <c r="V52" s="58">
        <v>0</v>
      </c>
      <c r="W52" s="58">
        <v>0</v>
      </c>
      <c r="X52" s="58">
        <v>0</v>
      </c>
      <c r="Y52" s="58">
        <v>1</v>
      </c>
      <c r="Z52" s="56" t="s">
        <v>187</v>
      </c>
      <c r="AA52" s="79" t="s">
        <v>144</v>
      </c>
      <c r="AB52" s="124">
        <v>100</v>
      </c>
      <c r="AC52" s="92">
        <v>100</v>
      </c>
      <c r="AD52" s="92">
        <v>100</v>
      </c>
      <c r="AE52" s="92">
        <v>100</v>
      </c>
      <c r="AF52" s="127">
        <v>100</v>
      </c>
      <c r="AG52" s="124">
        <v>2017</v>
      </c>
      <c r="AH52" s="49"/>
    </row>
    <row r="53" spans="1:34" s="50" customFormat="1" ht="63">
      <c r="A53" s="49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>
        <v>1</v>
      </c>
      <c r="Q53" s="58">
        <v>2</v>
      </c>
      <c r="R53" s="58">
        <v>1</v>
      </c>
      <c r="S53" s="58">
        <v>0</v>
      </c>
      <c r="T53" s="58">
        <v>2</v>
      </c>
      <c r="U53" s="58">
        <v>0</v>
      </c>
      <c r="V53" s="58">
        <v>0</v>
      </c>
      <c r="W53" s="58">
        <v>0</v>
      </c>
      <c r="X53" s="58">
        <v>0</v>
      </c>
      <c r="Y53" s="58">
        <v>2</v>
      </c>
      <c r="Z53" s="56" t="s">
        <v>59</v>
      </c>
      <c r="AA53" s="79" t="s">
        <v>145</v>
      </c>
      <c r="AB53" s="124">
        <v>24</v>
      </c>
      <c r="AC53" s="124">
        <v>24.3</v>
      </c>
      <c r="AD53" s="124">
        <v>24.4</v>
      </c>
      <c r="AE53" s="124">
        <v>25</v>
      </c>
      <c r="AF53" s="127">
        <v>24.4</v>
      </c>
      <c r="AG53" s="124">
        <v>2017</v>
      </c>
      <c r="AH53" s="49"/>
    </row>
    <row r="54" spans="1:34" s="50" customFormat="1" ht="60">
      <c r="A54" s="49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>
        <v>1</v>
      </c>
      <c r="Q54" s="58">
        <v>2</v>
      </c>
      <c r="R54" s="58">
        <v>1</v>
      </c>
      <c r="S54" s="58">
        <v>0</v>
      </c>
      <c r="T54" s="58">
        <v>2</v>
      </c>
      <c r="U54" s="58">
        <v>0</v>
      </c>
      <c r="V54" s="58">
        <v>0</v>
      </c>
      <c r="W54" s="58">
        <v>0</v>
      </c>
      <c r="X54" s="58">
        <v>0</v>
      </c>
      <c r="Y54" s="58">
        <v>3</v>
      </c>
      <c r="Z54" s="56" t="s">
        <v>153</v>
      </c>
      <c r="AA54" s="79" t="s">
        <v>145</v>
      </c>
      <c r="AB54" s="124">
        <v>5.5</v>
      </c>
      <c r="AC54" s="124">
        <v>5</v>
      </c>
      <c r="AD54" s="124">
        <v>5</v>
      </c>
      <c r="AE54" s="124">
        <v>5</v>
      </c>
      <c r="AF54" s="127">
        <v>5.1</v>
      </c>
      <c r="AG54" s="124">
        <v>2017</v>
      </c>
      <c r="AH54" s="49"/>
    </row>
    <row r="55" spans="1:34" s="50" customFormat="1" ht="51.75" customHeight="1">
      <c r="A55" s="49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>
        <v>1</v>
      </c>
      <c r="Q55" s="58">
        <v>2</v>
      </c>
      <c r="R55" s="58">
        <v>1</v>
      </c>
      <c r="S55" s="58">
        <v>0</v>
      </c>
      <c r="T55" s="58">
        <v>2</v>
      </c>
      <c r="U55" s="58">
        <v>0</v>
      </c>
      <c r="V55" s="58">
        <v>0</v>
      </c>
      <c r="W55" s="58">
        <v>0</v>
      </c>
      <c r="X55" s="58">
        <v>0</v>
      </c>
      <c r="Y55" s="58">
        <v>4</v>
      </c>
      <c r="Z55" s="56" t="s">
        <v>154</v>
      </c>
      <c r="AA55" s="79" t="s">
        <v>145</v>
      </c>
      <c r="AB55" s="126" t="s">
        <v>242</v>
      </c>
      <c r="AC55" s="126" t="s">
        <v>234</v>
      </c>
      <c r="AD55" s="126" t="s">
        <v>235</v>
      </c>
      <c r="AE55" s="126" t="s">
        <v>235</v>
      </c>
      <c r="AF55" s="126" t="s">
        <v>243</v>
      </c>
      <c r="AG55" s="124">
        <v>2017</v>
      </c>
      <c r="AH55" s="49"/>
    </row>
    <row r="56" spans="1:34" s="50" customFormat="1" ht="30">
      <c r="A56" s="49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>
        <v>1</v>
      </c>
      <c r="Q56" s="58">
        <v>2</v>
      </c>
      <c r="R56" s="58">
        <v>1</v>
      </c>
      <c r="S56" s="58">
        <v>0</v>
      </c>
      <c r="T56" s="58">
        <v>2</v>
      </c>
      <c r="U56" s="58">
        <v>0</v>
      </c>
      <c r="V56" s="58">
        <v>0</v>
      </c>
      <c r="W56" s="58">
        <v>0</v>
      </c>
      <c r="X56" s="58">
        <v>0</v>
      </c>
      <c r="Y56" s="58">
        <v>5</v>
      </c>
      <c r="Z56" s="56" t="s">
        <v>155</v>
      </c>
      <c r="AA56" s="79" t="s">
        <v>144</v>
      </c>
      <c r="AB56" s="124">
        <v>83</v>
      </c>
      <c r="AC56" s="124">
        <v>83</v>
      </c>
      <c r="AD56" s="124">
        <v>83</v>
      </c>
      <c r="AE56" s="124">
        <v>83</v>
      </c>
      <c r="AF56" s="132">
        <v>83</v>
      </c>
      <c r="AG56" s="124">
        <v>2017</v>
      </c>
      <c r="AH56" s="49"/>
    </row>
    <row r="57" spans="1:34" s="50" customFormat="1" ht="30">
      <c r="A57" s="49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>
        <v>1</v>
      </c>
      <c r="Q57" s="58">
        <v>2</v>
      </c>
      <c r="R57" s="58">
        <v>1</v>
      </c>
      <c r="S57" s="58">
        <v>0</v>
      </c>
      <c r="T57" s="58">
        <v>2</v>
      </c>
      <c r="U57" s="58">
        <v>0</v>
      </c>
      <c r="V57" s="58">
        <v>0</v>
      </c>
      <c r="W57" s="58">
        <v>0</v>
      </c>
      <c r="X57" s="58">
        <v>0</v>
      </c>
      <c r="Y57" s="58">
        <v>6</v>
      </c>
      <c r="Z57" s="56" t="s">
        <v>60</v>
      </c>
      <c r="AA57" s="79" t="s">
        <v>145</v>
      </c>
      <c r="AB57" s="124">
        <v>10.8</v>
      </c>
      <c r="AC57" s="124">
        <v>10.9</v>
      </c>
      <c r="AD57" s="124">
        <v>11</v>
      </c>
      <c r="AE57" s="124">
        <v>12</v>
      </c>
      <c r="AF57" s="127">
        <f>AB57+AC57+AD57+AE57</f>
        <v>44.7</v>
      </c>
      <c r="AG57" s="124">
        <v>2017</v>
      </c>
      <c r="AH57" s="49"/>
    </row>
    <row r="58" spans="1:34" s="50" customFormat="1" ht="45">
      <c r="A58" s="49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>
        <v>1</v>
      </c>
      <c r="Q58" s="58">
        <v>2</v>
      </c>
      <c r="R58" s="58">
        <v>1</v>
      </c>
      <c r="S58" s="58">
        <v>0</v>
      </c>
      <c r="T58" s="58">
        <v>2</v>
      </c>
      <c r="U58" s="58">
        <v>0</v>
      </c>
      <c r="V58" s="58">
        <v>0</v>
      </c>
      <c r="W58" s="58">
        <v>0</v>
      </c>
      <c r="X58" s="58">
        <v>0</v>
      </c>
      <c r="Y58" s="58">
        <v>7</v>
      </c>
      <c r="Z58" s="56" t="s">
        <v>156</v>
      </c>
      <c r="AA58" s="79" t="s">
        <v>144</v>
      </c>
      <c r="AB58" s="124">
        <v>16.7</v>
      </c>
      <c r="AC58" s="124">
        <v>16.8</v>
      </c>
      <c r="AD58" s="124">
        <v>25</v>
      </c>
      <c r="AE58" s="124">
        <v>50</v>
      </c>
      <c r="AF58" s="127">
        <v>27.1</v>
      </c>
      <c r="AG58" s="124">
        <v>2017</v>
      </c>
      <c r="AH58" s="49"/>
    </row>
    <row r="59" spans="1:34" s="50" customFormat="1" ht="45">
      <c r="A59" s="49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>
        <v>1</v>
      </c>
      <c r="Q59" s="58">
        <v>2</v>
      </c>
      <c r="R59" s="58">
        <v>1</v>
      </c>
      <c r="S59" s="58">
        <v>0</v>
      </c>
      <c r="T59" s="58">
        <v>2</v>
      </c>
      <c r="U59" s="58">
        <v>0</v>
      </c>
      <c r="V59" s="58">
        <v>0</v>
      </c>
      <c r="W59" s="58">
        <v>0</v>
      </c>
      <c r="X59" s="58">
        <v>0</v>
      </c>
      <c r="Y59" s="58">
        <v>8</v>
      </c>
      <c r="Z59" s="56" t="s">
        <v>157</v>
      </c>
      <c r="AA59" s="79" t="s">
        <v>144</v>
      </c>
      <c r="AB59" s="124">
        <v>60</v>
      </c>
      <c r="AC59" s="124">
        <v>80</v>
      </c>
      <c r="AD59" s="124">
        <v>100</v>
      </c>
      <c r="AE59" s="124">
        <v>100</v>
      </c>
      <c r="AF59" s="132">
        <v>85</v>
      </c>
      <c r="AG59" s="124">
        <v>2017</v>
      </c>
      <c r="AH59" s="49"/>
    </row>
    <row r="60" spans="1:34" s="50" customFormat="1" ht="75">
      <c r="A60" s="49"/>
      <c r="B60" s="58">
        <v>0</v>
      </c>
      <c r="C60" s="58">
        <v>0</v>
      </c>
      <c r="D60" s="58">
        <v>9</v>
      </c>
      <c r="E60" s="58">
        <v>0</v>
      </c>
      <c r="F60" s="58">
        <v>7</v>
      </c>
      <c r="G60" s="58">
        <v>0</v>
      </c>
      <c r="H60" s="58">
        <v>2</v>
      </c>
      <c r="I60" s="58">
        <v>1</v>
      </c>
      <c r="J60" s="58">
        <v>2</v>
      </c>
      <c r="K60" s="58">
        <v>1</v>
      </c>
      <c r="L60" s="58">
        <v>2</v>
      </c>
      <c r="M60" s="58">
        <v>0</v>
      </c>
      <c r="N60" s="58">
        <v>1</v>
      </c>
      <c r="O60" s="58">
        <v>0</v>
      </c>
      <c r="P60" s="58">
        <v>1</v>
      </c>
      <c r="Q60" s="58">
        <v>2</v>
      </c>
      <c r="R60" s="58">
        <v>1</v>
      </c>
      <c r="S60" s="58">
        <v>0</v>
      </c>
      <c r="T60" s="58">
        <v>2</v>
      </c>
      <c r="U60" s="58">
        <v>0</v>
      </c>
      <c r="V60" s="58">
        <v>0</v>
      </c>
      <c r="W60" s="58">
        <v>1</v>
      </c>
      <c r="X60" s="58">
        <v>0</v>
      </c>
      <c r="Y60" s="58">
        <v>0</v>
      </c>
      <c r="Z60" s="56" t="s">
        <v>61</v>
      </c>
      <c r="AA60" s="79" t="s">
        <v>146</v>
      </c>
      <c r="AB60" s="125">
        <v>2350358.47</v>
      </c>
      <c r="AC60" s="115">
        <v>1998391</v>
      </c>
      <c r="AD60" s="83"/>
      <c r="AE60" s="83"/>
      <c r="AF60" s="125">
        <f>AB60+AC60+AD60+AE60</f>
        <v>4348749.470000001</v>
      </c>
      <c r="AG60" s="124">
        <v>2015</v>
      </c>
      <c r="AH60" s="49"/>
    </row>
    <row r="61" spans="1:34" s="50" customFormat="1" ht="75">
      <c r="A61" s="49"/>
      <c r="B61" s="58">
        <v>0</v>
      </c>
      <c r="C61" s="58">
        <v>0</v>
      </c>
      <c r="D61" s="58">
        <v>9</v>
      </c>
      <c r="E61" s="58">
        <v>0</v>
      </c>
      <c r="F61" s="58">
        <v>7</v>
      </c>
      <c r="G61" s="58">
        <v>0</v>
      </c>
      <c r="H61" s="58">
        <v>2</v>
      </c>
      <c r="I61" s="58">
        <v>1</v>
      </c>
      <c r="J61" s="58">
        <v>2</v>
      </c>
      <c r="K61" s="58">
        <v>1</v>
      </c>
      <c r="L61" s="58">
        <v>2</v>
      </c>
      <c r="M61" s="58">
        <v>0</v>
      </c>
      <c r="N61" s="58">
        <v>1</v>
      </c>
      <c r="O61" s="58">
        <v>1</v>
      </c>
      <c r="P61" s="58">
        <v>1</v>
      </c>
      <c r="Q61" s="58">
        <v>2</v>
      </c>
      <c r="R61" s="58">
        <v>1</v>
      </c>
      <c r="S61" s="58">
        <v>0</v>
      </c>
      <c r="T61" s="58">
        <v>2</v>
      </c>
      <c r="U61" s="58">
        <v>0</v>
      </c>
      <c r="V61" s="58">
        <v>0</v>
      </c>
      <c r="W61" s="58">
        <v>2</v>
      </c>
      <c r="X61" s="58">
        <v>0</v>
      </c>
      <c r="Y61" s="58">
        <v>0</v>
      </c>
      <c r="Z61" s="63" t="s">
        <v>97</v>
      </c>
      <c r="AA61" s="79" t="s">
        <v>146</v>
      </c>
      <c r="AB61" s="124">
        <v>2393759.96</v>
      </c>
      <c r="AC61" s="115">
        <v>100000</v>
      </c>
      <c r="AD61" s="82"/>
      <c r="AE61" s="83"/>
      <c r="AF61" s="125">
        <f>AB61+AC61+AD61+AE61</f>
        <v>2493759.96</v>
      </c>
      <c r="AG61" s="124">
        <v>2014</v>
      </c>
      <c r="AH61" s="49"/>
    </row>
    <row r="62" spans="1:34" s="50" customFormat="1" ht="45">
      <c r="A62" s="49"/>
      <c r="B62" s="58">
        <v>0</v>
      </c>
      <c r="C62" s="58">
        <v>0</v>
      </c>
      <c r="D62" s="58">
        <v>9</v>
      </c>
      <c r="E62" s="58">
        <v>0</v>
      </c>
      <c r="F62" s="58">
        <v>7</v>
      </c>
      <c r="G62" s="58">
        <v>0</v>
      </c>
      <c r="H62" s="58">
        <v>2</v>
      </c>
      <c r="I62" s="58">
        <v>1</v>
      </c>
      <c r="J62" s="58">
        <v>2</v>
      </c>
      <c r="K62" s="58">
        <v>1</v>
      </c>
      <c r="L62" s="58">
        <v>2</v>
      </c>
      <c r="M62" s="58">
        <v>0</v>
      </c>
      <c r="N62" s="58">
        <v>1</v>
      </c>
      <c r="O62" s="58">
        <v>2</v>
      </c>
      <c r="P62" s="58">
        <v>1</v>
      </c>
      <c r="Q62" s="58">
        <v>2</v>
      </c>
      <c r="R62" s="58">
        <v>1</v>
      </c>
      <c r="S62" s="58">
        <v>0</v>
      </c>
      <c r="T62" s="58">
        <v>2</v>
      </c>
      <c r="U62" s="58">
        <v>0</v>
      </c>
      <c r="V62" s="58">
        <v>0</v>
      </c>
      <c r="W62" s="58">
        <v>3</v>
      </c>
      <c r="X62" s="58">
        <v>0</v>
      </c>
      <c r="Y62" s="58">
        <v>0</v>
      </c>
      <c r="Z62" s="56" t="s">
        <v>98</v>
      </c>
      <c r="AA62" s="79" t="s">
        <v>146</v>
      </c>
      <c r="AB62" s="124">
        <v>700585.83</v>
      </c>
      <c r="AC62" s="116">
        <v>776265.86</v>
      </c>
      <c r="AD62" s="80"/>
      <c r="AE62" s="80"/>
      <c r="AF62" s="125">
        <f>AB62+AC62+AD62+AE62</f>
        <v>1476851.69</v>
      </c>
      <c r="AG62" s="124">
        <v>2015</v>
      </c>
      <c r="AH62" s="49"/>
    </row>
    <row r="63" spans="1:34" s="50" customFormat="1" ht="45">
      <c r="A63" s="49"/>
      <c r="B63" s="58">
        <v>0</v>
      </c>
      <c r="C63" s="58">
        <v>0</v>
      </c>
      <c r="D63" s="58">
        <v>9</v>
      </c>
      <c r="E63" s="58">
        <v>0</v>
      </c>
      <c r="F63" s="58">
        <v>7</v>
      </c>
      <c r="G63" s="58">
        <v>0</v>
      </c>
      <c r="H63" s="58">
        <v>2</v>
      </c>
      <c r="I63" s="58">
        <v>1</v>
      </c>
      <c r="J63" s="58">
        <v>2</v>
      </c>
      <c r="K63" s="58">
        <v>1</v>
      </c>
      <c r="L63" s="58">
        <v>7</v>
      </c>
      <c r="M63" s="58">
        <v>4</v>
      </c>
      <c r="N63" s="58">
        <v>5</v>
      </c>
      <c r="O63" s="58">
        <v>1</v>
      </c>
      <c r="P63" s="58">
        <v>1</v>
      </c>
      <c r="Q63" s="58">
        <v>2</v>
      </c>
      <c r="R63" s="58">
        <v>1</v>
      </c>
      <c r="S63" s="58">
        <v>0</v>
      </c>
      <c r="T63" s="58">
        <v>2</v>
      </c>
      <c r="U63" s="58">
        <v>0</v>
      </c>
      <c r="V63" s="58">
        <v>0</v>
      </c>
      <c r="W63" s="58">
        <v>4</v>
      </c>
      <c r="X63" s="58">
        <v>0</v>
      </c>
      <c r="Y63" s="58">
        <v>0</v>
      </c>
      <c r="Z63" s="56" t="s">
        <v>221</v>
      </c>
      <c r="AA63" s="79" t="s">
        <v>146</v>
      </c>
      <c r="AB63" s="124">
        <v>88042.56</v>
      </c>
      <c r="AC63" s="111"/>
      <c r="AD63" s="80"/>
      <c r="AE63" s="80"/>
      <c r="AF63" s="125">
        <f>AB63+AC63+AD63+AE63</f>
        <v>88042.56</v>
      </c>
      <c r="AG63" s="124">
        <v>2014</v>
      </c>
      <c r="AH63" s="49"/>
    </row>
    <row r="64" spans="1:34" s="50" customFormat="1" ht="45">
      <c r="A64" s="49"/>
      <c r="B64" s="58">
        <v>0</v>
      </c>
      <c r="C64" s="58">
        <v>0</v>
      </c>
      <c r="D64" s="58">
        <v>9</v>
      </c>
      <c r="E64" s="58">
        <v>0</v>
      </c>
      <c r="F64" s="58">
        <v>7</v>
      </c>
      <c r="G64" s="58">
        <v>0</v>
      </c>
      <c r="H64" s="58">
        <v>2</v>
      </c>
      <c r="I64" s="58">
        <v>1</v>
      </c>
      <c r="J64" s="58">
        <v>2</v>
      </c>
      <c r="K64" s="58">
        <v>1</v>
      </c>
      <c r="L64" s="58">
        <v>2</v>
      </c>
      <c r="M64" s="58">
        <v>0</v>
      </c>
      <c r="N64" s="118">
        <v>3</v>
      </c>
      <c r="O64" s="118">
        <v>5</v>
      </c>
      <c r="P64" s="58">
        <v>1</v>
      </c>
      <c r="Q64" s="58">
        <v>2</v>
      </c>
      <c r="R64" s="58">
        <v>1</v>
      </c>
      <c r="S64" s="58">
        <v>0</v>
      </c>
      <c r="T64" s="58">
        <v>2</v>
      </c>
      <c r="U64" s="58">
        <v>0</v>
      </c>
      <c r="V64" s="58">
        <v>0</v>
      </c>
      <c r="W64" s="58">
        <v>5</v>
      </c>
      <c r="X64" s="58">
        <v>0</v>
      </c>
      <c r="Y64" s="58">
        <v>0</v>
      </c>
      <c r="Z64" s="56" t="s">
        <v>222</v>
      </c>
      <c r="AA64" s="79" t="s">
        <v>146</v>
      </c>
      <c r="AB64" s="124">
        <v>140000</v>
      </c>
      <c r="AC64" s="135">
        <v>1198046</v>
      </c>
      <c r="AD64" s="80"/>
      <c r="AE64" s="80"/>
      <c r="AF64" s="125">
        <f>AB64+AC64+AD64+AE64</f>
        <v>1338046</v>
      </c>
      <c r="AG64" s="124">
        <v>2015</v>
      </c>
      <c r="AH64" s="49"/>
    </row>
    <row r="65" spans="1:34" s="50" customFormat="1" ht="15">
      <c r="A65" s="49"/>
      <c r="B65" s="58">
        <v>0</v>
      </c>
      <c r="C65" s="58">
        <v>0</v>
      </c>
      <c r="D65" s="58">
        <v>9</v>
      </c>
      <c r="E65" s="58">
        <v>0</v>
      </c>
      <c r="F65" s="58">
        <v>7</v>
      </c>
      <c r="G65" s="58">
        <v>0</v>
      </c>
      <c r="H65" s="58">
        <v>2</v>
      </c>
      <c r="I65" s="58">
        <v>1</v>
      </c>
      <c r="J65" s="58">
        <v>2</v>
      </c>
      <c r="K65" s="58">
        <v>1</v>
      </c>
      <c r="L65" s="58">
        <v>2</v>
      </c>
      <c r="M65" s="58">
        <v>0</v>
      </c>
      <c r="N65" s="118">
        <v>3</v>
      </c>
      <c r="O65" s="118">
        <v>5</v>
      </c>
      <c r="P65" s="58">
        <v>1</v>
      </c>
      <c r="Q65" s="58">
        <v>2</v>
      </c>
      <c r="R65" s="58">
        <v>1</v>
      </c>
      <c r="S65" s="58">
        <v>0</v>
      </c>
      <c r="T65" s="58">
        <v>2</v>
      </c>
      <c r="U65" s="58">
        <v>0</v>
      </c>
      <c r="V65" s="58">
        <v>0</v>
      </c>
      <c r="W65" s="58">
        <v>5</v>
      </c>
      <c r="X65" s="58">
        <v>0</v>
      </c>
      <c r="Y65" s="58">
        <v>0</v>
      </c>
      <c r="Z65" s="56" t="s">
        <v>254</v>
      </c>
      <c r="AA65" s="79" t="s">
        <v>146</v>
      </c>
      <c r="AB65" s="124"/>
      <c r="AC65" s="135">
        <v>30000</v>
      </c>
      <c r="AD65" s="80"/>
      <c r="AE65" s="80"/>
      <c r="AF65" s="125">
        <v>30000</v>
      </c>
      <c r="AG65" s="124">
        <v>2015</v>
      </c>
      <c r="AH65" s="49"/>
    </row>
    <row r="66" spans="1:34" s="50" customFormat="1" ht="30">
      <c r="A66" s="49"/>
      <c r="B66" s="58">
        <v>0</v>
      </c>
      <c r="C66" s="58">
        <v>0</v>
      </c>
      <c r="D66" s="58">
        <v>9</v>
      </c>
      <c r="E66" s="58">
        <v>0</v>
      </c>
      <c r="F66" s="58">
        <v>7</v>
      </c>
      <c r="G66" s="58">
        <v>0</v>
      </c>
      <c r="H66" s="58">
        <v>2</v>
      </c>
      <c r="I66" s="58">
        <v>1</v>
      </c>
      <c r="J66" s="58">
        <v>2</v>
      </c>
      <c r="K66" s="58">
        <v>1</v>
      </c>
      <c r="L66" s="58">
        <v>2</v>
      </c>
      <c r="M66" s="58">
        <v>0</v>
      </c>
      <c r="N66" s="98">
        <v>3</v>
      </c>
      <c r="O66" s="98">
        <v>6</v>
      </c>
      <c r="P66" s="58">
        <v>1</v>
      </c>
      <c r="Q66" s="58">
        <v>2</v>
      </c>
      <c r="R66" s="58">
        <v>1</v>
      </c>
      <c r="S66" s="58">
        <v>0</v>
      </c>
      <c r="T66" s="58">
        <v>2</v>
      </c>
      <c r="U66" s="58">
        <v>0</v>
      </c>
      <c r="V66" s="58">
        <v>0</v>
      </c>
      <c r="W66" s="58">
        <v>6</v>
      </c>
      <c r="X66" s="58">
        <v>0</v>
      </c>
      <c r="Y66" s="58">
        <v>0</v>
      </c>
      <c r="Z66" s="56" t="s">
        <v>244</v>
      </c>
      <c r="AA66" s="79" t="s">
        <v>146</v>
      </c>
      <c r="AB66" s="124">
        <v>2660608.85</v>
      </c>
      <c r="AC66" s="116"/>
      <c r="AD66" s="80"/>
      <c r="AE66" s="80"/>
      <c r="AF66" s="124">
        <v>2660608.85</v>
      </c>
      <c r="AG66" s="124">
        <v>2014</v>
      </c>
      <c r="AH66" s="49"/>
    </row>
    <row r="67" spans="1:34" s="50" customFormat="1" ht="45">
      <c r="A67" s="49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>
        <v>1</v>
      </c>
      <c r="Q67" s="58">
        <v>2</v>
      </c>
      <c r="R67" s="58">
        <v>1</v>
      </c>
      <c r="S67" s="58">
        <v>0</v>
      </c>
      <c r="T67" s="58">
        <v>3</v>
      </c>
      <c r="U67" s="58">
        <v>0</v>
      </c>
      <c r="V67" s="58">
        <v>0</v>
      </c>
      <c r="W67" s="58">
        <v>0</v>
      </c>
      <c r="X67" s="58">
        <v>0</v>
      </c>
      <c r="Y67" s="58">
        <v>0</v>
      </c>
      <c r="Z67" s="56" t="s">
        <v>158</v>
      </c>
      <c r="AA67" s="44"/>
      <c r="AB67" s="44"/>
      <c r="AC67" s="43"/>
      <c r="AD67" s="43"/>
      <c r="AE67" s="80"/>
      <c r="AF67" s="125"/>
      <c r="AG67" s="43"/>
      <c r="AH67" s="49"/>
    </row>
    <row r="68" spans="1:34" s="50" customFormat="1" ht="60">
      <c r="A68" s="49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>
        <v>1</v>
      </c>
      <c r="Q68" s="58">
        <v>2</v>
      </c>
      <c r="R68" s="58">
        <v>1</v>
      </c>
      <c r="S68" s="58">
        <v>0</v>
      </c>
      <c r="T68" s="58">
        <v>3</v>
      </c>
      <c r="U68" s="58">
        <v>0</v>
      </c>
      <c r="V68" s="58">
        <v>0</v>
      </c>
      <c r="W68" s="58">
        <v>0</v>
      </c>
      <c r="X68" s="58">
        <v>0</v>
      </c>
      <c r="Y68" s="58">
        <v>1</v>
      </c>
      <c r="Z68" s="56" t="s">
        <v>159</v>
      </c>
      <c r="AA68" s="44" t="s">
        <v>144</v>
      </c>
      <c r="AB68" s="124">
        <v>7.3</v>
      </c>
      <c r="AC68" s="92">
        <v>7.4</v>
      </c>
      <c r="AD68" s="92">
        <v>7.5</v>
      </c>
      <c r="AE68" s="92">
        <v>7.6</v>
      </c>
      <c r="AF68" s="127">
        <v>7.5</v>
      </c>
      <c r="AG68" s="124">
        <v>2017</v>
      </c>
      <c r="AH68" s="49"/>
    </row>
    <row r="69" spans="1:34" s="50" customFormat="1" ht="30">
      <c r="A69" s="49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>
        <v>1</v>
      </c>
      <c r="Q69" s="58">
        <v>2</v>
      </c>
      <c r="R69" s="58">
        <v>1</v>
      </c>
      <c r="S69" s="58">
        <v>0</v>
      </c>
      <c r="T69" s="58">
        <v>3</v>
      </c>
      <c r="U69" s="58">
        <v>0</v>
      </c>
      <c r="V69" s="58">
        <v>0</v>
      </c>
      <c r="W69" s="58">
        <v>0</v>
      </c>
      <c r="X69" s="58">
        <v>0</v>
      </c>
      <c r="Y69" s="58">
        <v>2</v>
      </c>
      <c r="Z69" s="56" t="s">
        <v>62</v>
      </c>
      <c r="AA69" s="44" t="s">
        <v>144</v>
      </c>
      <c r="AB69" s="124">
        <v>61</v>
      </c>
      <c r="AC69" s="92">
        <v>62</v>
      </c>
      <c r="AD69" s="92">
        <v>70</v>
      </c>
      <c r="AE69" s="92">
        <v>80</v>
      </c>
      <c r="AF69" s="127">
        <v>68.3</v>
      </c>
      <c r="AG69" s="124">
        <v>2017</v>
      </c>
      <c r="AH69" s="49"/>
    </row>
    <row r="70" spans="1:34" s="50" customFormat="1" ht="30">
      <c r="A70" s="49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>
        <v>1</v>
      </c>
      <c r="Q70" s="58">
        <v>2</v>
      </c>
      <c r="R70" s="58">
        <v>1</v>
      </c>
      <c r="S70" s="58">
        <v>0</v>
      </c>
      <c r="T70" s="58">
        <v>3</v>
      </c>
      <c r="U70" s="58">
        <v>0</v>
      </c>
      <c r="V70" s="58">
        <v>0</v>
      </c>
      <c r="W70" s="58">
        <v>0</v>
      </c>
      <c r="X70" s="58">
        <v>0</v>
      </c>
      <c r="Y70" s="58">
        <v>3</v>
      </c>
      <c r="Z70" s="63" t="s">
        <v>63</v>
      </c>
      <c r="AA70" s="44" t="s">
        <v>145</v>
      </c>
      <c r="AB70" s="124">
        <v>8</v>
      </c>
      <c r="AC70" s="92">
        <v>7</v>
      </c>
      <c r="AD70" s="92">
        <v>7</v>
      </c>
      <c r="AE70" s="92">
        <v>6</v>
      </c>
      <c r="AF70" s="132">
        <f>AB70+AC70+AD70+AE70</f>
        <v>28</v>
      </c>
      <c r="AG70" s="124">
        <v>2017</v>
      </c>
      <c r="AH70" s="49"/>
    </row>
    <row r="71" spans="1:34" s="50" customFormat="1" ht="45">
      <c r="A71" s="49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>
        <v>1</v>
      </c>
      <c r="Q71" s="58">
        <v>2</v>
      </c>
      <c r="R71" s="58">
        <v>1</v>
      </c>
      <c r="S71" s="58">
        <v>0</v>
      </c>
      <c r="T71" s="58">
        <v>3</v>
      </c>
      <c r="U71" s="58">
        <v>0</v>
      </c>
      <c r="V71" s="58">
        <v>0</v>
      </c>
      <c r="W71" s="58">
        <v>0</v>
      </c>
      <c r="X71" s="58">
        <v>0</v>
      </c>
      <c r="Y71" s="58">
        <v>4</v>
      </c>
      <c r="Z71" s="63" t="s">
        <v>64</v>
      </c>
      <c r="AA71" s="44" t="s">
        <v>145</v>
      </c>
      <c r="AB71" s="124">
        <v>15</v>
      </c>
      <c r="AC71" s="92">
        <v>15</v>
      </c>
      <c r="AD71" s="92">
        <v>16</v>
      </c>
      <c r="AE71" s="92">
        <v>16</v>
      </c>
      <c r="AF71" s="132">
        <f>AB71+AC71+AD71+AE71</f>
        <v>62</v>
      </c>
      <c r="AG71" s="124">
        <v>2017</v>
      </c>
      <c r="AH71" s="49"/>
    </row>
    <row r="72" spans="1:34" s="50" customFormat="1" ht="30">
      <c r="A72" s="49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>
        <v>1</v>
      </c>
      <c r="Q72" s="58">
        <v>2</v>
      </c>
      <c r="R72" s="58">
        <v>1</v>
      </c>
      <c r="S72" s="58">
        <v>0</v>
      </c>
      <c r="T72" s="58">
        <v>3</v>
      </c>
      <c r="U72" s="58">
        <v>0</v>
      </c>
      <c r="V72" s="58">
        <v>0</v>
      </c>
      <c r="W72" s="58">
        <v>0</v>
      </c>
      <c r="X72" s="58">
        <v>0</v>
      </c>
      <c r="Y72" s="58">
        <v>5</v>
      </c>
      <c r="Z72" s="63" t="s">
        <v>65</v>
      </c>
      <c r="AA72" s="44" t="s">
        <v>145</v>
      </c>
      <c r="AB72" s="124">
        <v>1</v>
      </c>
      <c r="AC72" s="92">
        <v>1</v>
      </c>
      <c r="AD72" s="92">
        <v>1</v>
      </c>
      <c r="AE72" s="92">
        <v>1</v>
      </c>
      <c r="AF72" s="132">
        <f>AB72+AC72+AD72+AE72</f>
        <v>4</v>
      </c>
      <c r="AG72" s="124">
        <v>2017</v>
      </c>
      <c r="AH72" s="49"/>
    </row>
    <row r="73" spans="1:34" s="50" customFormat="1" ht="45">
      <c r="A73" s="49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>
        <v>1</v>
      </c>
      <c r="Q73" s="58">
        <v>2</v>
      </c>
      <c r="R73" s="58">
        <v>1</v>
      </c>
      <c r="S73" s="58">
        <v>0</v>
      </c>
      <c r="T73" s="58">
        <v>3</v>
      </c>
      <c r="U73" s="58">
        <v>0</v>
      </c>
      <c r="V73" s="58">
        <v>0</v>
      </c>
      <c r="W73" s="58">
        <v>1</v>
      </c>
      <c r="X73" s="58">
        <v>0</v>
      </c>
      <c r="Y73" s="58">
        <v>0</v>
      </c>
      <c r="Z73" s="56" t="s">
        <v>42</v>
      </c>
      <c r="AA73" s="44"/>
      <c r="AB73" s="44"/>
      <c r="AC73" s="43"/>
      <c r="AD73" s="43"/>
      <c r="AE73" s="80"/>
      <c r="AF73" s="125"/>
      <c r="AG73" s="124"/>
      <c r="AH73" s="49"/>
    </row>
    <row r="74" spans="1:34" s="50" customFormat="1" ht="45">
      <c r="A74" s="49"/>
      <c r="B74" s="58">
        <v>0</v>
      </c>
      <c r="C74" s="58">
        <v>0</v>
      </c>
      <c r="D74" s="58">
        <v>9</v>
      </c>
      <c r="E74" s="58">
        <v>0</v>
      </c>
      <c r="F74" s="58">
        <v>7</v>
      </c>
      <c r="G74" s="58">
        <v>0</v>
      </c>
      <c r="H74" s="58">
        <v>9</v>
      </c>
      <c r="I74" s="58">
        <v>1</v>
      </c>
      <c r="J74" s="58">
        <v>2</v>
      </c>
      <c r="K74" s="58">
        <v>1</v>
      </c>
      <c r="L74" s="58">
        <v>7</v>
      </c>
      <c r="M74" s="58">
        <v>2</v>
      </c>
      <c r="N74" s="58">
        <v>0</v>
      </c>
      <c r="O74" s="58">
        <v>4</v>
      </c>
      <c r="P74" s="58">
        <v>1</v>
      </c>
      <c r="Q74" s="58">
        <v>2</v>
      </c>
      <c r="R74" s="58">
        <v>1</v>
      </c>
      <c r="S74" s="58">
        <v>0</v>
      </c>
      <c r="T74" s="58">
        <v>3</v>
      </c>
      <c r="U74" s="58">
        <v>0</v>
      </c>
      <c r="V74" s="58">
        <v>0</v>
      </c>
      <c r="W74" s="58">
        <v>2</v>
      </c>
      <c r="X74" s="58">
        <v>0</v>
      </c>
      <c r="Y74" s="58">
        <v>0</v>
      </c>
      <c r="Z74" s="56" t="s">
        <v>188</v>
      </c>
      <c r="AA74" s="79" t="s">
        <v>146</v>
      </c>
      <c r="AB74" s="125">
        <v>2900600</v>
      </c>
      <c r="AC74" s="114">
        <v>2562000</v>
      </c>
      <c r="AD74" s="43"/>
      <c r="AE74" s="80"/>
      <c r="AF74" s="125">
        <f>AB74+AC74+AD74+AE74</f>
        <v>5462600</v>
      </c>
      <c r="AG74" s="124">
        <v>2014</v>
      </c>
      <c r="AH74" s="49"/>
    </row>
    <row r="75" spans="1:34" s="50" customFormat="1" ht="60">
      <c r="A75" s="49"/>
      <c r="B75" s="58">
        <v>0</v>
      </c>
      <c r="C75" s="58">
        <v>0</v>
      </c>
      <c r="D75" s="58">
        <v>9</v>
      </c>
      <c r="E75" s="58">
        <v>0</v>
      </c>
      <c r="F75" s="58">
        <v>7</v>
      </c>
      <c r="G75" s="58">
        <v>0</v>
      </c>
      <c r="H75" s="58">
        <v>9</v>
      </c>
      <c r="I75" s="58">
        <v>1</v>
      </c>
      <c r="J75" s="58">
        <v>2</v>
      </c>
      <c r="K75" s="58">
        <v>1</v>
      </c>
      <c r="L75" s="58">
        <v>2</v>
      </c>
      <c r="M75" s="58">
        <v>0</v>
      </c>
      <c r="N75" s="58">
        <v>1</v>
      </c>
      <c r="O75" s="58">
        <v>3</v>
      </c>
      <c r="P75" s="58">
        <v>1</v>
      </c>
      <c r="Q75" s="58">
        <v>2</v>
      </c>
      <c r="R75" s="58">
        <v>1</v>
      </c>
      <c r="S75" s="58">
        <v>0</v>
      </c>
      <c r="T75" s="58">
        <v>3</v>
      </c>
      <c r="U75" s="58">
        <v>0</v>
      </c>
      <c r="V75" s="58">
        <v>0</v>
      </c>
      <c r="W75" s="58">
        <v>3</v>
      </c>
      <c r="X75" s="58">
        <v>0</v>
      </c>
      <c r="Y75" s="58">
        <v>0</v>
      </c>
      <c r="Z75" s="63" t="s">
        <v>189</v>
      </c>
      <c r="AA75" s="79" t="s">
        <v>146</v>
      </c>
      <c r="AB75" s="124">
        <v>8191298.56</v>
      </c>
      <c r="AC75" s="113">
        <v>9239195.41</v>
      </c>
      <c r="AD75" s="113">
        <v>12037160.13</v>
      </c>
      <c r="AE75" s="111">
        <v>12566795.18</v>
      </c>
      <c r="AF75" s="125">
        <f>AB75+AC75+AD75+AE75</f>
        <v>42034449.28</v>
      </c>
      <c r="AG75" s="124">
        <v>2017</v>
      </c>
      <c r="AH75" s="49"/>
    </row>
    <row r="76" spans="1:34" s="50" customFormat="1" ht="30">
      <c r="A76" s="49"/>
      <c r="B76" s="58">
        <v>0</v>
      </c>
      <c r="C76" s="58">
        <v>0</v>
      </c>
      <c r="D76" s="58">
        <v>9</v>
      </c>
      <c r="E76" s="58">
        <v>0</v>
      </c>
      <c r="F76" s="58">
        <v>7</v>
      </c>
      <c r="G76" s="58">
        <v>0</v>
      </c>
      <c r="H76" s="58">
        <v>9</v>
      </c>
      <c r="I76" s="58">
        <v>1</v>
      </c>
      <c r="J76" s="58">
        <v>2</v>
      </c>
      <c r="K76" s="58">
        <v>1</v>
      </c>
      <c r="L76" s="58">
        <v>2</v>
      </c>
      <c r="M76" s="58">
        <v>0</v>
      </c>
      <c r="N76" s="58">
        <v>4</v>
      </c>
      <c r="O76" s="58">
        <v>2</v>
      </c>
      <c r="P76" s="58">
        <v>1</v>
      </c>
      <c r="Q76" s="58">
        <v>2</v>
      </c>
      <c r="R76" s="58">
        <v>1</v>
      </c>
      <c r="S76" s="58">
        <v>0</v>
      </c>
      <c r="T76" s="58">
        <v>3</v>
      </c>
      <c r="U76" s="58">
        <v>0</v>
      </c>
      <c r="V76" s="58">
        <v>0</v>
      </c>
      <c r="W76" s="58">
        <v>4</v>
      </c>
      <c r="X76" s="58">
        <v>0</v>
      </c>
      <c r="Y76" s="58">
        <v>0</v>
      </c>
      <c r="Z76" s="63" t="s">
        <v>228</v>
      </c>
      <c r="AA76" s="79" t="s">
        <v>146</v>
      </c>
      <c r="AB76" s="125">
        <v>521000</v>
      </c>
      <c r="AC76" s="113"/>
      <c r="AD76" s="43"/>
      <c r="AE76" s="80"/>
      <c r="AF76" s="125">
        <f>AB76+AC76+AD76+AE76</f>
        <v>521000</v>
      </c>
      <c r="AG76" s="92">
        <v>2014</v>
      </c>
      <c r="AH76" s="49"/>
    </row>
    <row r="77" spans="1:34" s="50" customFormat="1" ht="45">
      <c r="A77" s="49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>
        <v>1</v>
      </c>
      <c r="Q77" s="58">
        <v>2</v>
      </c>
      <c r="R77" s="58">
        <v>1</v>
      </c>
      <c r="S77" s="58">
        <v>0</v>
      </c>
      <c r="T77" s="58">
        <v>4</v>
      </c>
      <c r="U77" s="58">
        <v>0</v>
      </c>
      <c r="V77" s="58">
        <v>0</v>
      </c>
      <c r="W77" s="58">
        <v>0</v>
      </c>
      <c r="X77" s="58">
        <v>0</v>
      </c>
      <c r="Y77" s="58">
        <v>0</v>
      </c>
      <c r="Z77" s="56" t="s">
        <v>66</v>
      </c>
      <c r="AA77" s="44"/>
      <c r="AB77" s="125"/>
      <c r="AC77" s="116"/>
      <c r="AD77" s="43"/>
      <c r="AE77" s="80"/>
      <c r="AF77" s="125"/>
      <c r="AG77" s="92"/>
      <c r="AH77" s="49"/>
    </row>
    <row r="78" spans="1:65" s="50" customFormat="1" ht="29.25" customHeight="1">
      <c r="A78" s="49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>
        <v>1</v>
      </c>
      <c r="Q78" s="58">
        <v>2</v>
      </c>
      <c r="R78" s="58">
        <v>1</v>
      </c>
      <c r="S78" s="58">
        <v>0</v>
      </c>
      <c r="T78" s="58">
        <v>4</v>
      </c>
      <c r="U78" s="58">
        <v>0</v>
      </c>
      <c r="V78" s="58">
        <v>0</v>
      </c>
      <c r="W78" s="58">
        <v>0</v>
      </c>
      <c r="X78" s="58">
        <v>0</v>
      </c>
      <c r="Y78" s="58">
        <v>1</v>
      </c>
      <c r="Z78" s="56" t="s">
        <v>67</v>
      </c>
      <c r="AA78" s="44" t="s">
        <v>145</v>
      </c>
      <c r="AB78" s="124">
        <v>12</v>
      </c>
      <c r="AC78" s="92">
        <v>12</v>
      </c>
      <c r="AD78" s="92">
        <v>12</v>
      </c>
      <c r="AE78" s="92">
        <v>12</v>
      </c>
      <c r="AF78" s="132">
        <f>AB78+AC78+AD78+AE78</f>
        <v>48</v>
      </c>
      <c r="AG78" s="124">
        <v>2017</v>
      </c>
      <c r="AH78" s="51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</row>
    <row r="79" spans="1:65" s="50" customFormat="1" ht="30" customHeight="1">
      <c r="A79" s="49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>
        <v>1</v>
      </c>
      <c r="Q79" s="58">
        <v>2</v>
      </c>
      <c r="R79" s="58">
        <v>1</v>
      </c>
      <c r="S79" s="58">
        <v>0</v>
      </c>
      <c r="T79" s="58">
        <v>4</v>
      </c>
      <c r="U79" s="58">
        <v>0</v>
      </c>
      <c r="V79" s="58">
        <v>0</v>
      </c>
      <c r="W79" s="58">
        <v>0</v>
      </c>
      <c r="X79" s="58">
        <v>0</v>
      </c>
      <c r="Y79" s="58">
        <v>2</v>
      </c>
      <c r="Z79" s="56" t="s">
        <v>68</v>
      </c>
      <c r="AA79" s="44" t="s">
        <v>144</v>
      </c>
      <c r="AB79" s="124">
        <v>100</v>
      </c>
      <c r="AC79" s="92">
        <v>100</v>
      </c>
      <c r="AD79" s="92">
        <v>100</v>
      </c>
      <c r="AE79" s="92">
        <v>100</v>
      </c>
      <c r="AF79" s="132">
        <v>100</v>
      </c>
      <c r="AG79" s="124">
        <v>2017</v>
      </c>
      <c r="AH79" s="51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</row>
    <row r="80" spans="1:65" s="50" customFormat="1" ht="27.75" customHeight="1">
      <c r="A80" s="49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>
        <v>1</v>
      </c>
      <c r="Q80" s="58">
        <v>2</v>
      </c>
      <c r="R80" s="58">
        <v>1</v>
      </c>
      <c r="S80" s="58">
        <v>0</v>
      </c>
      <c r="T80" s="58">
        <v>4</v>
      </c>
      <c r="U80" s="58">
        <v>0</v>
      </c>
      <c r="V80" s="58">
        <v>0</v>
      </c>
      <c r="W80" s="58">
        <v>0</v>
      </c>
      <c r="X80" s="58">
        <v>0</v>
      </c>
      <c r="Y80" s="58">
        <v>3</v>
      </c>
      <c r="Z80" s="56" t="s">
        <v>69</v>
      </c>
      <c r="AA80" s="44" t="s">
        <v>144</v>
      </c>
      <c r="AB80" s="124">
        <v>79.8</v>
      </c>
      <c r="AC80" s="124">
        <v>79.9</v>
      </c>
      <c r="AD80" s="124">
        <v>80</v>
      </c>
      <c r="AE80" s="124">
        <v>83</v>
      </c>
      <c r="AF80" s="127">
        <v>80.7</v>
      </c>
      <c r="AG80" s="124">
        <v>2017</v>
      </c>
      <c r="AH80" s="51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</row>
    <row r="81" spans="1:66" s="54" customFormat="1" ht="31.5" customHeight="1">
      <c r="A81" s="162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8">
        <v>1</v>
      </c>
      <c r="Q81" s="58">
        <v>2</v>
      </c>
      <c r="R81" s="58">
        <v>1</v>
      </c>
      <c r="S81" s="58">
        <v>0</v>
      </c>
      <c r="T81" s="58">
        <v>4</v>
      </c>
      <c r="U81" s="58">
        <v>0</v>
      </c>
      <c r="V81" s="58">
        <v>0</v>
      </c>
      <c r="W81" s="58">
        <v>0</v>
      </c>
      <c r="X81" s="58">
        <v>0</v>
      </c>
      <c r="Y81" s="58">
        <v>4</v>
      </c>
      <c r="Z81" s="56" t="s">
        <v>70</v>
      </c>
      <c r="AA81" s="44" t="s">
        <v>145</v>
      </c>
      <c r="AB81" s="124">
        <v>3</v>
      </c>
      <c r="AC81" s="124">
        <v>5</v>
      </c>
      <c r="AD81" s="124">
        <v>6</v>
      </c>
      <c r="AE81" s="124">
        <v>7</v>
      </c>
      <c r="AF81" s="132">
        <f>AB81+AC81+AD81+AE81</f>
        <v>21</v>
      </c>
      <c r="AG81" s="124">
        <v>2017</v>
      </c>
      <c r="AH81" s="51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3"/>
    </row>
    <row r="82" spans="1:66" s="54" customFormat="1" ht="29.25" customHeight="1">
      <c r="A82" s="163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8">
        <v>1</v>
      </c>
      <c r="Q82" s="58">
        <v>2</v>
      </c>
      <c r="R82" s="58">
        <v>1</v>
      </c>
      <c r="S82" s="58">
        <v>0</v>
      </c>
      <c r="T82" s="58">
        <v>4</v>
      </c>
      <c r="U82" s="58">
        <v>0</v>
      </c>
      <c r="V82" s="58">
        <v>0</v>
      </c>
      <c r="W82" s="58">
        <v>0</v>
      </c>
      <c r="X82" s="58">
        <v>0</v>
      </c>
      <c r="Y82" s="58">
        <v>5</v>
      </c>
      <c r="Z82" s="56" t="s">
        <v>71</v>
      </c>
      <c r="AA82" s="44" t="s">
        <v>144</v>
      </c>
      <c r="AB82" s="124">
        <v>56</v>
      </c>
      <c r="AC82" s="124">
        <v>56.1</v>
      </c>
      <c r="AD82" s="124">
        <v>56.2</v>
      </c>
      <c r="AE82" s="124">
        <v>57</v>
      </c>
      <c r="AF82" s="127">
        <v>56.3</v>
      </c>
      <c r="AG82" s="124">
        <v>2017</v>
      </c>
      <c r="AH82" s="51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3"/>
    </row>
    <row r="83" spans="1:66" s="54" customFormat="1" ht="47.25" customHeight="1">
      <c r="A83" s="163"/>
      <c r="B83" s="60">
        <v>0</v>
      </c>
      <c r="C83" s="60">
        <v>0</v>
      </c>
      <c r="D83" s="60">
        <v>9</v>
      </c>
      <c r="E83" s="60">
        <v>0</v>
      </c>
      <c r="F83" s="60">
        <v>7</v>
      </c>
      <c r="G83" s="60">
        <v>0</v>
      </c>
      <c r="H83" s="60">
        <v>2</v>
      </c>
      <c r="I83" s="109">
        <v>1</v>
      </c>
      <c r="J83" s="109">
        <v>2</v>
      </c>
      <c r="K83" s="109">
        <v>1</v>
      </c>
      <c r="L83" s="109">
        <v>7</v>
      </c>
      <c r="M83" s="109">
        <v>2</v>
      </c>
      <c r="N83" s="109">
        <v>0</v>
      </c>
      <c r="O83" s="109">
        <v>1</v>
      </c>
      <c r="P83" s="60">
        <v>1</v>
      </c>
      <c r="Q83" s="60">
        <v>2</v>
      </c>
      <c r="R83" s="60">
        <v>1</v>
      </c>
      <c r="S83" s="60">
        <v>0</v>
      </c>
      <c r="T83" s="60">
        <v>4</v>
      </c>
      <c r="U83" s="60">
        <v>0</v>
      </c>
      <c r="V83" s="60">
        <v>0</v>
      </c>
      <c r="W83" s="60">
        <v>1</v>
      </c>
      <c r="X83" s="60">
        <v>0</v>
      </c>
      <c r="Y83" s="60">
        <v>0</v>
      </c>
      <c r="Z83" s="56" t="s">
        <v>190</v>
      </c>
      <c r="AA83" s="79" t="s">
        <v>146</v>
      </c>
      <c r="AB83" s="124">
        <v>2076000</v>
      </c>
      <c r="AC83" s="115"/>
      <c r="AD83" s="83"/>
      <c r="AE83" s="83"/>
      <c r="AF83" s="124">
        <v>2076000</v>
      </c>
      <c r="AG83" s="56">
        <v>2014</v>
      </c>
      <c r="AH83" s="51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3"/>
    </row>
    <row r="84" spans="1:66" s="54" customFormat="1" ht="49.5" customHeight="1">
      <c r="A84" s="163"/>
      <c r="B84" s="60">
        <v>0</v>
      </c>
      <c r="C84" s="60">
        <v>0</v>
      </c>
      <c r="D84" s="60">
        <v>9</v>
      </c>
      <c r="E84" s="60">
        <v>0</v>
      </c>
      <c r="F84" s="60">
        <v>7</v>
      </c>
      <c r="G84" s="60">
        <v>0</v>
      </c>
      <c r="H84" s="60">
        <v>2</v>
      </c>
      <c r="I84" s="60">
        <v>1</v>
      </c>
      <c r="J84" s="60">
        <v>2</v>
      </c>
      <c r="K84" s="60">
        <v>1</v>
      </c>
      <c r="L84" s="60">
        <v>2</v>
      </c>
      <c r="M84" s="60">
        <v>0</v>
      </c>
      <c r="N84" s="60">
        <v>1</v>
      </c>
      <c r="O84" s="60">
        <v>4</v>
      </c>
      <c r="P84" s="60">
        <v>1</v>
      </c>
      <c r="Q84" s="60">
        <v>2</v>
      </c>
      <c r="R84" s="60">
        <v>1</v>
      </c>
      <c r="S84" s="60">
        <v>0</v>
      </c>
      <c r="T84" s="60">
        <v>4</v>
      </c>
      <c r="U84" s="60">
        <v>0</v>
      </c>
      <c r="V84" s="60">
        <v>0</v>
      </c>
      <c r="W84" s="60">
        <v>2</v>
      </c>
      <c r="X84" s="60">
        <v>0</v>
      </c>
      <c r="Y84" s="60">
        <v>0</v>
      </c>
      <c r="Z84" s="56" t="s">
        <v>191</v>
      </c>
      <c r="AA84" s="79" t="s">
        <v>146</v>
      </c>
      <c r="AB84" s="125">
        <v>2374050</v>
      </c>
      <c r="AC84" s="115">
        <v>2455650</v>
      </c>
      <c r="AD84" s="115">
        <v>2455650</v>
      </c>
      <c r="AE84" s="115">
        <v>2455650</v>
      </c>
      <c r="AF84" s="125">
        <f>AB84+AC84+AD84+AE84</f>
        <v>9741000</v>
      </c>
      <c r="AG84" s="124">
        <v>2017</v>
      </c>
      <c r="AH84" s="51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3"/>
    </row>
    <row r="85" spans="1:66" s="54" customFormat="1" ht="33.75" customHeight="1">
      <c r="A85" s="163"/>
      <c r="B85" s="60">
        <v>0</v>
      </c>
      <c r="C85" s="60">
        <v>0</v>
      </c>
      <c r="D85" s="60">
        <v>9</v>
      </c>
      <c r="E85" s="60">
        <v>0</v>
      </c>
      <c r="F85" s="60">
        <v>7</v>
      </c>
      <c r="G85" s="60">
        <v>0</v>
      </c>
      <c r="H85" s="60">
        <v>2</v>
      </c>
      <c r="I85" s="60">
        <v>1</v>
      </c>
      <c r="J85" s="60">
        <v>2</v>
      </c>
      <c r="K85" s="60">
        <v>1</v>
      </c>
      <c r="L85" s="60">
        <v>2</v>
      </c>
      <c r="M85" s="60">
        <v>0</v>
      </c>
      <c r="N85" s="60">
        <v>1</v>
      </c>
      <c r="O85" s="60">
        <v>5</v>
      </c>
      <c r="P85" s="60">
        <v>1</v>
      </c>
      <c r="Q85" s="60">
        <v>2</v>
      </c>
      <c r="R85" s="60">
        <v>1</v>
      </c>
      <c r="S85" s="60">
        <v>0</v>
      </c>
      <c r="T85" s="60">
        <v>4</v>
      </c>
      <c r="U85" s="60">
        <v>0</v>
      </c>
      <c r="V85" s="60">
        <v>0</v>
      </c>
      <c r="W85" s="60">
        <v>3</v>
      </c>
      <c r="X85" s="60">
        <v>0</v>
      </c>
      <c r="Y85" s="60">
        <v>0</v>
      </c>
      <c r="Z85" s="56" t="s">
        <v>72</v>
      </c>
      <c r="AA85" s="138" t="s">
        <v>146</v>
      </c>
      <c r="AB85" s="125">
        <v>995775</v>
      </c>
      <c r="AC85" s="115">
        <v>1088000</v>
      </c>
      <c r="AD85" s="115">
        <v>1098625</v>
      </c>
      <c r="AE85" s="115">
        <v>1109250</v>
      </c>
      <c r="AF85" s="125">
        <f>AB85+AC85+AD85+AE85</f>
        <v>4291650</v>
      </c>
      <c r="AG85" s="124">
        <v>2017</v>
      </c>
      <c r="AH85" s="51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3"/>
    </row>
    <row r="86" spans="1:33" s="40" customFormat="1" ht="30">
      <c r="A86" s="163"/>
      <c r="B86" s="60">
        <v>0</v>
      </c>
      <c r="C86" s="60">
        <v>0</v>
      </c>
      <c r="D86" s="60">
        <v>9</v>
      </c>
      <c r="E86" s="60">
        <v>0</v>
      </c>
      <c r="F86" s="60">
        <v>7</v>
      </c>
      <c r="G86" s="60">
        <v>0</v>
      </c>
      <c r="H86" s="60">
        <v>2</v>
      </c>
      <c r="I86" s="60">
        <v>1</v>
      </c>
      <c r="J86" s="60">
        <v>2</v>
      </c>
      <c r="K86" s="60">
        <v>1</v>
      </c>
      <c r="L86" s="60">
        <v>2</v>
      </c>
      <c r="M86" s="60">
        <v>0</v>
      </c>
      <c r="N86" s="60">
        <v>1</v>
      </c>
      <c r="O86" s="60">
        <v>6</v>
      </c>
      <c r="P86" s="60">
        <v>1</v>
      </c>
      <c r="Q86" s="60">
        <v>2</v>
      </c>
      <c r="R86" s="60">
        <v>1</v>
      </c>
      <c r="S86" s="60">
        <v>0</v>
      </c>
      <c r="T86" s="60">
        <v>4</v>
      </c>
      <c r="U86" s="60">
        <v>0</v>
      </c>
      <c r="V86" s="60">
        <v>0</v>
      </c>
      <c r="W86" s="60">
        <v>4</v>
      </c>
      <c r="X86" s="60">
        <v>0</v>
      </c>
      <c r="Y86" s="60">
        <v>0</v>
      </c>
      <c r="Z86" s="56" t="s">
        <v>73</v>
      </c>
      <c r="AA86" s="79" t="s">
        <v>146</v>
      </c>
      <c r="AB86" s="125">
        <v>196911</v>
      </c>
      <c r="AC86" s="112">
        <v>170000</v>
      </c>
      <c r="AD86" s="112"/>
      <c r="AE86" s="112"/>
      <c r="AF86" s="125">
        <f>AB86+AC86+AD86+AE86</f>
        <v>366911</v>
      </c>
      <c r="AG86" s="124">
        <v>2017</v>
      </c>
    </row>
    <row r="87" spans="1:33" s="40" customFormat="1" ht="60">
      <c r="A87" s="163"/>
      <c r="B87" s="60">
        <v>0</v>
      </c>
      <c r="C87" s="60">
        <v>0</v>
      </c>
      <c r="D87" s="60">
        <v>9</v>
      </c>
      <c r="E87" s="60">
        <v>0</v>
      </c>
      <c r="F87" s="60">
        <v>7</v>
      </c>
      <c r="G87" s="60">
        <v>0</v>
      </c>
      <c r="H87" s="60">
        <v>2</v>
      </c>
      <c r="I87" s="60">
        <v>1</v>
      </c>
      <c r="J87" s="60">
        <v>2</v>
      </c>
      <c r="K87" s="60">
        <v>1</v>
      </c>
      <c r="L87" s="60">
        <v>2</v>
      </c>
      <c r="M87" s="60">
        <v>0</v>
      </c>
      <c r="N87" s="60">
        <v>4</v>
      </c>
      <c r="O87" s="60">
        <v>4</v>
      </c>
      <c r="P87" s="58">
        <v>1</v>
      </c>
      <c r="Q87" s="58">
        <v>2</v>
      </c>
      <c r="R87" s="58">
        <v>1</v>
      </c>
      <c r="S87" s="58">
        <v>0</v>
      </c>
      <c r="T87" s="58">
        <v>4</v>
      </c>
      <c r="U87" s="58">
        <v>0</v>
      </c>
      <c r="V87" s="58">
        <v>0</v>
      </c>
      <c r="W87" s="58">
        <v>5</v>
      </c>
      <c r="X87" s="58">
        <v>0</v>
      </c>
      <c r="Y87" s="58">
        <v>0</v>
      </c>
      <c r="Z87" s="63" t="s">
        <v>245</v>
      </c>
      <c r="AA87" s="79" t="s">
        <v>146</v>
      </c>
      <c r="AB87" s="125">
        <v>58000</v>
      </c>
      <c r="AC87" s="112"/>
      <c r="AD87" s="81"/>
      <c r="AE87" s="81"/>
      <c r="AF87" s="125">
        <f>AB87+AC87+AD87+AE87</f>
        <v>58000</v>
      </c>
      <c r="AG87" s="92">
        <v>2014</v>
      </c>
    </row>
    <row r="88" spans="1:33" s="40" customFormat="1" ht="45">
      <c r="A88" s="163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>
        <v>1</v>
      </c>
      <c r="Q88" s="60">
        <v>2</v>
      </c>
      <c r="R88" s="60">
        <v>1</v>
      </c>
      <c r="S88" s="60">
        <v>0</v>
      </c>
      <c r="T88" s="60">
        <v>5</v>
      </c>
      <c r="U88" s="60">
        <v>0</v>
      </c>
      <c r="V88" s="60">
        <v>0</v>
      </c>
      <c r="W88" s="60">
        <v>0</v>
      </c>
      <c r="X88" s="60">
        <v>0</v>
      </c>
      <c r="Y88" s="60">
        <v>0</v>
      </c>
      <c r="Z88" s="56" t="s">
        <v>99</v>
      </c>
      <c r="AA88" s="44"/>
      <c r="AB88" s="125"/>
      <c r="AC88" s="80"/>
      <c r="AD88" s="80"/>
      <c r="AE88" s="80"/>
      <c r="AF88" s="125"/>
      <c r="AG88" s="92"/>
    </row>
    <row r="89" spans="1:33" s="40" customFormat="1" ht="49.5" customHeight="1">
      <c r="A89" s="163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>
        <v>1</v>
      </c>
      <c r="Q89" s="60">
        <v>2</v>
      </c>
      <c r="R89" s="60">
        <v>1</v>
      </c>
      <c r="S89" s="60">
        <v>0</v>
      </c>
      <c r="T89" s="60">
        <v>5</v>
      </c>
      <c r="U89" s="60">
        <v>0</v>
      </c>
      <c r="V89" s="60">
        <v>0</v>
      </c>
      <c r="W89" s="60">
        <v>0</v>
      </c>
      <c r="X89" s="60">
        <v>0</v>
      </c>
      <c r="Y89" s="60">
        <v>1</v>
      </c>
      <c r="Z89" s="56" t="s">
        <v>74</v>
      </c>
      <c r="AA89" s="65" t="s">
        <v>144</v>
      </c>
      <c r="AB89" s="128">
        <v>2.6</v>
      </c>
      <c r="AC89" s="92">
        <v>2.6</v>
      </c>
      <c r="AD89" s="92">
        <v>2.7</v>
      </c>
      <c r="AE89" s="92">
        <v>2.8</v>
      </c>
      <c r="AF89" s="127">
        <v>2.7</v>
      </c>
      <c r="AG89" s="124">
        <v>2017</v>
      </c>
    </row>
    <row r="90" spans="1:33" s="40" customFormat="1" ht="48" customHeight="1">
      <c r="A90" s="163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60">
        <v>1</v>
      </c>
      <c r="Q90" s="60">
        <v>2</v>
      </c>
      <c r="R90" s="60">
        <v>1</v>
      </c>
      <c r="S90" s="60">
        <v>0</v>
      </c>
      <c r="T90" s="60">
        <v>5</v>
      </c>
      <c r="U90" s="60">
        <v>0</v>
      </c>
      <c r="V90" s="60">
        <v>0</v>
      </c>
      <c r="W90" s="60">
        <v>0</v>
      </c>
      <c r="X90" s="60">
        <v>0</v>
      </c>
      <c r="Y90" s="60">
        <v>2</v>
      </c>
      <c r="Z90" s="56" t="s">
        <v>75</v>
      </c>
      <c r="AA90" s="66" t="s">
        <v>144</v>
      </c>
      <c r="AB90" s="129">
        <v>1.3</v>
      </c>
      <c r="AC90" s="92">
        <v>1.3</v>
      </c>
      <c r="AD90" s="92">
        <v>1.5</v>
      </c>
      <c r="AE90" s="92">
        <v>1.6</v>
      </c>
      <c r="AF90" s="127">
        <v>1.4</v>
      </c>
      <c r="AG90" s="124">
        <v>2017</v>
      </c>
    </row>
    <row r="91" spans="1:33" s="40" customFormat="1" ht="36" customHeight="1">
      <c r="A91" s="163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60">
        <v>1</v>
      </c>
      <c r="Q91" s="60">
        <v>2</v>
      </c>
      <c r="R91" s="60">
        <v>1</v>
      </c>
      <c r="S91" s="60">
        <v>0</v>
      </c>
      <c r="T91" s="60">
        <v>5</v>
      </c>
      <c r="U91" s="60">
        <v>0</v>
      </c>
      <c r="V91" s="60">
        <v>0</v>
      </c>
      <c r="W91" s="60">
        <v>0</v>
      </c>
      <c r="X91" s="60">
        <v>0</v>
      </c>
      <c r="Y91" s="60">
        <v>3</v>
      </c>
      <c r="Z91" s="56" t="s">
        <v>76</v>
      </c>
      <c r="AA91" s="66" t="s">
        <v>144</v>
      </c>
      <c r="AB91" s="129">
        <v>30</v>
      </c>
      <c r="AC91" s="92">
        <v>35</v>
      </c>
      <c r="AD91" s="92">
        <v>40</v>
      </c>
      <c r="AE91" s="92">
        <v>42</v>
      </c>
      <c r="AF91" s="132">
        <v>37</v>
      </c>
      <c r="AG91" s="124">
        <v>2017</v>
      </c>
    </row>
    <row r="92" spans="1:33" s="40" customFormat="1" ht="36.75" customHeight="1">
      <c r="A92" s="163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60">
        <v>1</v>
      </c>
      <c r="Q92" s="60">
        <v>2</v>
      </c>
      <c r="R92" s="60">
        <v>1</v>
      </c>
      <c r="S92" s="60">
        <v>0</v>
      </c>
      <c r="T92" s="60">
        <v>5</v>
      </c>
      <c r="U92" s="60">
        <v>0</v>
      </c>
      <c r="V92" s="60">
        <v>0</v>
      </c>
      <c r="W92" s="60">
        <v>0</v>
      </c>
      <c r="X92" s="60">
        <v>0</v>
      </c>
      <c r="Y92" s="60">
        <v>4</v>
      </c>
      <c r="Z92" s="63" t="s">
        <v>77</v>
      </c>
      <c r="AA92" s="64" t="s">
        <v>144</v>
      </c>
      <c r="AB92" s="130">
        <v>95</v>
      </c>
      <c r="AC92" s="92">
        <v>97</v>
      </c>
      <c r="AD92" s="92">
        <v>98</v>
      </c>
      <c r="AE92" s="92">
        <v>99</v>
      </c>
      <c r="AF92" s="132">
        <v>97</v>
      </c>
      <c r="AG92" s="124">
        <v>2017</v>
      </c>
    </row>
    <row r="93" spans="1:33" s="40" customFormat="1" ht="40.5" customHeight="1">
      <c r="A93" s="163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60">
        <v>1</v>
      </c>
      <c r="Q93" s="60">
        <v>2</v>
      </c>
      <c r="R93" s="60">
        <v>1</v>
      </c>
      <c r="S93" s="60">
        <v>0</v>
      </c>
      <c r="T93" s="60">
        <v>5</v>
      </c>
      <c r="U93" s="60">
        <v>0</v>
      </c>
      <c r="V93" s="60">
        <v>0</v>
      </c>
      <c r="W93" s="60">
        <v>0</v>
      </c>
      <c r="X93" s="60">
        <v>0</v>
      </c>
      <c r="Y93" s="60">
        <v>5</v>
      </c>
      <c r="Z93" s="63" t="s">
        <v>78</v>
      </c>
      <c r="AA93" s="64" t="s">
        <v>144</v>
      </c>
      <c r="AB93" s="130">
        <v>113</v>
      </c>
      <c r="AC93" s="92">
        <v>30</v>
      </c>
      <c r="AD93" s="92">
        <v>32</v>
      </c>
      <c r="AE93" s="92">
        <v>33</v>
      </c>
      <c r="AF93" s="132">
        <v>52</v>
      </c>
      <c r="AG93" s="124">
        <v>2017</v>
      </c>
    </row>
    <row r="94" spans="1:33" s="40" customFormat="1" ht="30">
      <c r="A94" s="163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60">
        <v>1</v>
      </c>
      <c r="Q94" s="60">
        <v>2</v>
      </c>
      <c r="R94" s="60">
        <v>1</v>
      </c>
      <c r="S94" s="60">
        <v>0</v>
      </c>
      <c r="T94" s="60">
        <v>5</v>
      </c>
      <c r="U94" s="60">
        <v>0</v>
      </c>
      <c r="V94" s="60">
        <v>0</v>
      </c>
      <c r="W94" s="60">
        <v>0</v>
      </c>
      <c r="X94" s="60">
        <v>0</v>
      </c>
      <c r="Y94" s="60">
        <v>6</v>
      </c>
      <c r="Z94" s="63" t="s">
        <v>100</v>
      </c>
      <c r="AA94" s="64" t="s">
        <v>144</v>
      </c>
      <c r="AB94" s="130">
        <v>6</v>
      </c>
      <c r="AC94" s="92">
        <v>7</v>
      </c>
      <c r="AD94" s="92">
        <v>7.8</v>
      </c>
      <c r="AE94" s="92">
        <v>8</v>
      </c>
      <c r="AF94" s="127">
        <v>7.2</v>
      </c>
      <c r="AG94" s="124">
        <v>2017</v>
      </c>
    </row>
    <row r="95" spans="1:33" s="40" customFormat="1" ht="61.5" customHeight="1">
      <c r="A95" s="163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>
        <v>1</v>
      </c>
      <c r="Q95" s="58">
        <v>2</v>
      </c>
      <c r="R95" s="58">
        <v>1</v>
      </c>
      <c r="S95" s="58">
        <v>0</v>
      </c>
      <c r="T95" s="58">
        <v>5</v>
      </c>
      <c r="U95" s="58">
        <v>0</v>
      </c>
      <c r="V95" s="58">
        <v>0</v>
      </c>
      <c r="W95" s="58">
        <v>1</v>
      </c>
      <c r="X95" s="58">
        <v>0</v>
      </c>
      <c r="Y95" s="58">
        <v>0</v>
      </c>
      <c r="Z95" s="56" t="s">
        <v>101</v>
      </c>
      <c r="AA95" s="60"/>
      <c r="AB95" s="60"/>
      <c r="AC95" s="43"/>
      <c r="AD95" s="43"/>
      <c r="AE95" s="80"/>
      <c r="AF95" s="125"/>
      <c r="AG95" s="43"/>
    </row>
    <row r="96" spans="1:33" s="40" customFormat="1" ht="30" customHeight="1">
      <c r="A96" s="163"/>
      <c r="B96" s="58">
        <v>0</v>
      </c>
      <c r="C96" s="58">
        <v>0</v>
      </c>
      <c r="D96" s="58">
        <v>9</v>
      </c>
      <c r="E96" s="58">
        <v>0</v>
      </c>
      <c r="F96" s="58">
        <v>7</v>
      </c>
      <c r="G96" s="58">
        <v>0</v>
      </c>
      <c r="H96" s="58">
        <v>9</v>
      </c>
      <c r="I96" s="58">
        <v>1</v>
      </c>
      <c r="J96" s="58">
        <v>2</v>
      </c>
      <c r="K96" s="58">
        <v>1</v>
      </c>
      <c r="L96" s="58">
        <v>1</v>
      </c>
      <c r="M96" s="58">
        <v>0</v>
      </c>
      <c r="N96" s="58">
        <v>3</v>
      </c>
      <c r="O96" s="58">
        <v>7</v>
      </c>
      <c r="P96" s="58">
        <v>1</v>
      </c>
      <c r="Q96" s="58">
        <v>2</v>
      </c>
      <c r="R96" s="58">
        <v>1</v>
      </c>
      <c r="S96" s="58">
        <v>0</v>
      </c>
      <c r="T96" s="58">
        <v>5</v>
      </c>
      <c r="U96" s="58">
        <v>0</v>
      </c>
      <c r="V96" s="58">
        <v>0</v>
      </c>
      <c r="W96" s="58">
        <v>2</v>
      </c>
      <c r="X96" s="58">
        <v>0</v>
      </c>
      <c r="Y96" s="58">
        <v>0</v>
      </c>
      <c r="Z96" s="56" t="s">
        <v>102</v>
      </c>
      <c r="AA96" s="130" t="s">
        <v>146</v>
      </c>
      <c r="AB96" s="131">
        <v>293371</v>
      </c>
      <c r="AC96" s="135">
        <v>241312</v>
      </c>
      <c r="AD96" s="114">
        <v>302417</v>
      </c>
      <c r="AE96" s="112">
        <v>294881</v>
      </c>
      <c r="AF96" s="125">
        <f>AB96+AC96+AD96+AE96</f>
        <v>1131981</v>
      </c>
      <c r="AG96" s="124">
        <v>2017</v>
      </c>
    </row>
    <row r="97" spans="1:33" s="40" customFormat="1" ht="42.75" customHeight="1">
      <c r="A97" s="163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60">
        <v>1</v>
      </c>
      <c r="Q97" s="60">
        <v>2</v>
      </c>
      <c r="R97" s="60">
        <v>1</v>
      </c>
      <c r="S97" s="60">
        <v>0</v>
      </c>
      <c r="T97" s="60">
        <v>5</v>
      </c>
      <c r="U97" s="60">
        <v>0</v>
      </c>
      <c r="V97" s="60">
        <v>0</v>
      </c>
      <c r="W97" s="60">
        <v>0</v>
      </c>
      <c r="X97" s="60">
        <v>0</v>
      </c>
      <c r="Y97" s="60">
        <v>7</v>
      </c>
      <c r="Z97" s="63" t="s">
        <v>252</v>
      </c>
      <c r="AA97" s="130" t="s">
        <v>249</v>
      </c>
      <c r="AB97" s="131"/>
      <c r="AC97" s="142">
        <v>54</v>
      </c>
      <c r="AD97" s="114"/>
      <c r="AE97" s="112"/>
      <c r="AF97" s="125">
        <v>54</v>
      </c>
      <c r="AG97" s="124">
        <v>2015</v>
      </c>
    </row>
    <row r="98" spans="1:33" s="40" customFormat="1" ht="48.75" customHeight="1">
      <c r="A98" s="163"/>
      <c r="B98" s="58">
        <v>0</v>
      </c>
      <c r="C98" s="58">
        <v>0</v>
      </c>
      <c r="D98" s="58">
        <v>9</v>
      </c>
      <c r="E98" s="58">
        <v>0</v>
      </c>
      <c r="F98" s="58">
        <v>7</v>
      </c>
      <c r="G98" s="58">
        <v>0</v>
      </c>
      <c r="H98" s="58">
        <v>5</v>
      </c>
      <c r="I98" s="58">
        <v>1</v>
      </c>
      <c r="J98" s="58">
        <v>2</v>
      </c>
      <c r="K98" s="58">
        <v>1</v>
      </c>
      <c r="L98" s="58">
        <v>2</v>
      </c>
      <c r="M98" s="58">
        <v>0</v>
      </c>
      <c r="N98" s="58">
        <v>4</v>
      </c>
      <c r="O98" s="58">
        <v>5</v>
      </c>
      <c r="P98" s="58">
        <v>1</v>
      </c>
      <c r="Q98" s="58">
        <v>2</v>
      </c>
      <c r="R98" s="58">
        <v>1</v>
      </c>
      <c r="S98" s="58">
        <v>0</v>
      </c>
      <c r="T98" s="58">
        <v>5</v>
      </c>
      <c r="U98" s="58">
        <v>0</v>
      </c>
      <c r="V98" s="58">
        <v>0</v>
      </c>
      <c r="W98" s="58">
        <v>3</v>
      </c>
      <c r="X98" s="58">
        <v>0</v>
      </c>
      <c r="Y98" s="58">
        <v>1</v>
      </c>
      <c r="Z98" s="56" t="s">
        <v>253</v>
      </c>
      <c r="AA98" s="130" t="s">
        <v>146</v>
      </c>
      <c r="AB98" s="131"/>
      <c r="AC98" s="135">
        <v>702608</v>
      </c>
      <c r="AD98" s="114"/>
      <c r="AE98" s="112"/>
      <c r="AF98" s="125">
        <f>AB98+AC98+AD98+AE98</f>
        <v>702608</v>
      </c>
      <c r="AG98" s="124">
        <v>2015</v>
      </c>
    </row>
    <row r="99" spans="1:33" s="40" customFormat="1" ht="30">
      <c r="A99" s="163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>
        <v>1</v>
      </c>
      <c r="Q99" s="58">
        <v>2</v>
      </c>
      <c r="R99" s="58">
        <v>2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101" t="s">
        <v>79</v>
      </c>
      <c r="AA99" s="130" t="s">
        <v>146</v>
      </c>
      <c r="AB99" s="114">
        <f>AB110+AB111+AB112+AB113+AB121+AB127+AB128+AB129+AB130</f>
        <v>104153096.31</v>
      </c>
      <c r="AC99" s="114">
        <f>AC110+AC111+AC112+AC121+AC127+AC128+AC113+AC114</f>
        <v>86499882.32000001</v>
      </c>
      <c r="AD99" s="114">
        <f>AD110+AD111+AD112+AD121+AD127+AD128+AD113</f>
        <v>86939418.96</v>
      </c>
      <c r="AE99" s="112">
        <f>AE110+AE111+AE112+AE121+AE127+AE128+AE113</f>
        <v>88011194.11</v>
      </c>
      <c r="AF99" s="114">
        <f>AF110+AF111+AF112+AF113+AF121+AF127+AF128+AF129+AF130+AF114</f>
        <v>365603591.7</v>
      </c>
      <c r="AG99" s="124">
        <v>2017</v>
      </c>
    </row>
    <row r="100" spans="1:33" s="40" customFormat="1" ht="30">
      <c r="A100" s="163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>
        <v>1</v>
      </c>
      <c r="Q100" s="58">
        <v>2</v>
      </c>
      <c r="R100" s="58">
        <v>2</v>
      </c>
      <c r="S100" s="58">
        <v>0</v>
      </c>
      <c r="T100" s="58">
        <v>1</v>
      </c>
      <c r="U100" s="58">
        <v>0</v>
      </c>
      <c r="V100" s="58">
        <v>0</v>
      </c>
      <c r="W100" s="58">
        <v>0</v>
      </c>
      <c r="X100" s="58">
        <v>0</v>
      </c>
      <c r="Y100" s="58">
        <v>0</v>
      </c>
      <c r="Z100" s="56" t="s">
        <v>80</v>
      </c>
      <c r="AA100" s="44"/>
      <c r="AB100" s="44"/>
      <c r="AC100" s="43"/>
      <c r="AD100" s="43"/>
      <c r="AE100" s="80"/>
      <c r="AF100" s="125"/>
      <c r="AG100" s="124"/>
    </row>
    <row r="101" spans="1:33" s="40" customFormat="1" ht="45">
      <c r="A101" s="163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>
        <v>1</v>
      </c>
      <c r="Q101" s="58">
        <v>2</v>
      </c>
      <c r="R101" s="58">
        <v>2</v>
      </c>
      <c r="S101" s="58">
        <v>0</v>
      </c>
      <c r="T101" s="58">
        <v>1</v>
      </c>
      <c r="U101" s="58">
        <v>0</v>
      </c>
      <c r="V101" s="58">
        <v>0</v>
      </c>
      <c r="W101" s="58">
        <v>0</v>
      </c>
      <c r="X101" s="58">
        <v>0</v>
      </c>
      <c r="Y101" s="58">
        <v>1</v>
      </c>
      <c r="Z101" s="56" t="s">
        <v>160</v>
      </c>
      <c r="AA101" s="76" t="s">
        <v>144</v>
      </c>
      <c r="AB101" s="124">
        <v>100</v>
      </c>
      <c r="AC101" s="92">
        <v>100</v>
      </c>
      <c r="AD101" s="92">
        <v>100</v>
      </c>
      <c r="AE101" s="92">
        <v>100</v>
      </c>
      <c r="AF101" s="132">
        <v>100</v>
      </c>
      <c r="AG101" s="124">
        <v>2017</v>
      </c>
    </row>
    <row r="102" spans="1:33" s="40" customFormat="1" ht="48.75" customHeight="1">
      <c r="A102" s="163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>
        <v>1</v>
      </c>
      <c r="Q102" s="58">
        <v>2</v>
      </c>
      <c r="R102" s="58">
        <v>2</v>
      </c>
      <c r="S102" s="58">
        <v>0</v>
      </c>
      <c r="T102" s="58">
        <v>1</v>
      </c>
      <c r="U102" s="58">
        <v>0</v>
      </c>
      <c r="V102" s="58">
        <v>0</v>
      </c>
      <c r="W102" s="58">
        <v>0</v>
      </c>
      <c r="X102" s="58">
        <v>0</v>
      </c>
      <c r="Y102" s="58">
        <v>2</v>
      </c>
      <c r="Z102" s="83" t="s">
        <v>81</v>
      </c>
      <c r="AA102" s="76" t="s">
        <v>144</v>
      </c>
      <c r="AB102" s="124">
        <v>31.8</v>
      </c>
      <c r="AC102" s="92">
        <v>33.2</v>
      </c>
      <c r="AD102" s="92">
        <v>34.1</v>
      </c>
      <c r="AE102" s="92">
        <v>34.2</v>
      </c>
      <c r="AF102" s="127">
        <v>33.3</v>
      </c>
      <c r="AG102" s="124">
        <v>2017</v>
      </c>
    </row>
    <row r="103" spans="1:33" s="40" customFormat="1" ht="45">
      <c r="A103" s="163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>
        <v>1</v>
      </c>
      <c r="Q103" s="58">
        <v>2</v>
      </c>
      <c r="R103" s="58">
        <v>2</v>
      </c>
      <c r="S103" s="58">
        <v>0</v>
      </c>
      <c r="T103" s="58">
        <v>1</v>
      </c>
      <c r="U103" s="58">
        <v>0</v>
      </c>
      <c r="V103" s="58">
        <v>0</v>
      </c>
      <c r="W103" s="58">
        <v>0</v>
      </c>
      <c r="X103" s="58">
        <v>0</v>
      </c>
      <c r="Y103" s="58">
        <v>3</v>
      </c>
      <c r="Z103" s="56" t="s">
        <v>161</v>
      </c>
      <c r="AA103" s="76" t="s">
        <v>145</v>
      </c>
      <c r="AB103" s="124">
        <v>0</v>
      </c>
      <c r="AC103" s="92">
        <v>0</v>
      </c>
      <c r="AD103" s="92">
        <v>20</v>
      </c>
      <c r="AE103" s="92">
        <v>0</v>
      </c>
      <c r="AF103" s="132">
        <f>AB103+AC103+AD103+AE103</f>
        <v>20</v>
      </c>
      <c r="AG103" s="124">
        <v>2016</v>
      </c>
    </row>
    <row r="104" spans="1:33" s="40" customFormat="1" ht="30">
      <c r="A104" s="163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58">
        <v>1</v>
      </c>
      <c r="Q104" s="58">
        <v>2</v>
      </c>
      <c r="R104" s="58">
        <v>2</v>
      </c>
      <c r="S104" s="58">
        <v>0</v>
      </c>
      <c r="T104" s="58">
        <v>1</v>
      </c>
      <c r="U104" s="58">
        <v>0</v>
      </c>
      <c r="V104" s="58">
        <v>0</v>
      </c>
      <c r="W104" s="58">
        <v>0</v>
      </c>
      <c r="X104" s="58">
        <v>0</v>
      </c>
      <c r="Y104" s="58">
        <v>4</v>
      </c>
      <c r="Z104" s="56" t="s">
        <v>82</v>
      </c>
      <c r="AA104" s="76" t="s">
        <v>145</v>
      </c>
      <c r="AB104" s="92" t="s">
        <v>236</v>
      </c>
      <c r="AC104" s="92" t="s">
        <v>236</v>
      </c>
      <c r="AD104" s="92" t="s">
        <v>237</v>
      </c>
      <c r="AE104" s="92" t="s">
        <v>237</v>
      </c>
      <c r="AF104" s="92" t="s">
        <v>236</v>
      </c>
      <c r="AG104" s="124">
        <v>2017</v>
      </c>
    </row>
    <row r="105" spans="1:33" s="40" customFormat="1" ht="45">
      <c r="A105" s="163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58">
        <v>1</v>
      </c>
      <c r="Q105" s="58">
        <v>2</v>
      </c>
      <c r="R105" s="58">
        <v>2</v>
      </c>
      <c r="S105" s="58">
        <v>0</v>
      </c>
      <c r="T105" s="58">
        <v>1</v>
      </c>
      <c r="U105" s="58">
        <v>0</v>
      </c>
      <c r="V105" s="58">
        <v>0</v>
      </c>
      <c r="W105" s="58">
        <v>0</v>
      </c>
      <c r="X105" s="58">
        <v>0</v>
      </c>
      <c r="Y105" s="58">
        <v>5</v>
      </c>
      <c r="Z105" s="56" t="s">
        <v>162</v>
      </c>
      <c r="AA105" s="76" t="s">
        <v>144</v>
      </c>
      <c r="AB105" s="124">
        <v>100</v>
      </c>
      <c r="AC105" s="92">
        <v>100</v>
      </c>
      <c r="AD105" s="92">
        <v>100</v>
      </c>
      <c r="AE105" s="92">
        <v>100</v>
      </c>
      <c r="AF105" s="132">
        <v>100</v>
      </c>
      <c r="AG105" s="124">
        <v>2017</v>
      </c>
    </row>
    <row r="106" spans="1:33" s="40" customFormat="1" ht="45">
      <c r="A106" s="163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58">
        <v>1</v>
      </c>
      <c r="Q106" s="58">
        <v>2</v>
      </c>
      <c r="R106" s="58">
        <v>2</v>
      </c>
      <c r="S106" s="58">
        <v>0</v>
      </c>
      <c r="T106" s="58">
        <v>1</v>
      </c>
      <c r="U106" s="58">
        <v>0</v>
      </c>
      <c r="V106" s="58">
        <v>0</v>
      </c>
      <c r="W106" s="58">
        <v>0</v>
      </c>
      <c r="X106" s="58">
        <v>0</v>
      </c>
      <c r="Y106" s="58">
        <v>6</v>
      </c>
      <c r="Z106" s="63" t="s">
        <v>250</v>
      </c>
      <c r="AA106" s="141" t="s">
        <v>249</v>
      </c>
      <c r="AB106" s="124"/>
      <c r="AC106" s="92">
        <v>39</v>
      </c>
      <c r="AD106" s="92"/>
      <c r="AE106" s="92"/>
      <c r="AF106" s="132">
        <v>39</v>
      </c>
      <c r="AG106" s="124">
        <v>2015</v>
      </c>
    </row>
    <row r="107" spans="1:33" s="40" customFormat="1" ht="30">
      <c r="A107" s="163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58">
        <v>1</v>
      </c>
      <c r="Q107" s="58">
        <v>2</v>
      </c>
      <c r="R107" s="58">
        <v>2</v>
      </c>
      <c r="S107" s="58">
        <v>0</v>
      </c>
      <c r="T107" s="58">
        <v>1</v>
      </c>
      <c r="U107" s="58">
        <v>0</v>
      </c>
      <c r="V107" s="58">
        <v>0</v>
      </c>
      <c r="W107" s="58">
        <v>1</v>
      </c>
      <c r="X107" s="58">
        <v>0</v>
      </c>
      <c r="Y107" s="58">
        <v>0</v>
      </c>
      <c r="Z107" s="56" t="s">
        <v>83</v>
      </c>
      <c r="AA107" s="44"/>
      <c r="AB107" s="44"/>
      <c r="AC107" s="43"/>
      <c r="AD107" s="43"/>
      <c r="AE107" s="80"/>
      <c r="AF107" s="125"/>
      <c r="AG107" s="43"/>
    </row>
    <row r="108" spans="1:33" s="40" customFormat="1" ht="45.75" customHeight="1">
      <c r="A108" s="163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58">
        <v>1</v>
      </c>
      <c r="Q108" s="58">
        <v>2</v>
      </c>
      <c r="R108" s="58">
        <v>2</v>
      </c>
      <c r="S108" s="58">
        <v>0</v>
      </c>
      <c r="T108" s="58">
        <v>1</v>
      </c>
      <c r="U108" s="58">
        <v>0</v>
      </c>
      <c r="V108" s="58">
        <v>0</v>
      </c>
      <c r="W108" s="58">
        <v>2</v>
      </c>
      <c r="X108" s="58">
        <v>0</v>
      </c>
      <c r="Y108" s="58">
        <v>0</v>
      </c>
      <c r="Z108" s="56" t="s">
        <v>84</v>
      </c>
      <c r="AA108" s="44"/>
      <c r="AB108" s="44"/>
      <c r="AC108" s="43"/>
      <c r="AD108" s="43"/>
      <c r="AE108" s="80"/>
      <c r="AF108" s="125"/>
      <c r="AG108" s="43"/>
    </row>
    <row r="109" spans="1:33" s="40" customFormat="1" ht="60.75" customHeight="1">
      <c r="A109" s="163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58">
        <v>1</v>
      </c>
      <c r="Q109" s="58">
        <v>2</v>
      </c>
      <c r="R109" s="58">
        <v>2</v>
      </c>
      <c r="S109" s="58">
        <v>0</v>
      </c>
      <c r="T109" s="58">
        <v>1</v>
      </c>
      <c r="U109" s="58">
        <v>0</v>
      </c>
      <c r="V109" s="58">
        <v>0</v>
      </c>
      <c r="W109" s="58">
        <v>3</v>
      </c>
      <c r="X109" s="58">
        <v>0</v>
      </c>
      <c r="Y109" s="58">
        <v>0</v>
      </c>
      <c r="Z109" s="56" t="s">
        <v>85</v>
      </c>
      <c r="AA109" s="44"/>
      <c r="AB109" s="44"/>
      <c r="AC109" s="43"/>
      <c r="AD109" s="43"/>
      <c r="AE109" s="80"/>
      <c r="AF109" s="125"/>
      <c r="AG109" s="43"/>
    </row>
    <row r="110" spans="1:33" s="40" customFormat="1" ht="75.75" customHeight="1">
      <c r="A110" s="163"/>
      <c r="B110" s="58">
        <v>0</v>
      </c>
      <c r="C110" s="58">
        <v>0</v>
      </c>
      <c r="D110" s="58">
        <v>9</v>
      </c>
      <c r="E110" s="58">
        <v>0</v>
      </c>
      <c r="F110" s="58">
        <v>7</v>
      </c>
      <c r="G110" s="58">
        <v>0</v>
      </c>
      <c r="H110" s="58">
        <v>1</v>
      </c>
      <c r="I110" s="58">
        <v>1</v>
      </c>
      <c r="J110" s="58">
        <v>2</v>
      </c>
      <c r="K110" s="58">
        <v>2</v>
      </c>
      <c r="L110" s="58">
        <v>7</v>
      </c>
      <c r="M110" s="58">
        <v>6</v>
      </c>
      <c r="N110" s="58">
        <v>0</v>
      </c>
      <c r="O110" s="58">
        <v>1</v>
      </c>
      <c r="P110" s="58">
        <v>1</v>
      </c>
      <c r="Q110" s="58">
        <v>2</v>
      </c>
      <c r="R110" s="58">
        <v>2</v>
      </c>
      <c r="S110" s="58">
        <v>0</v>
      </c>
      <c r="T110" s="58">
        <v>1</v>
      </c>
      <c r="U110" s="58">
        <v>0</v>
      </c>
      <c r="V110" s="58">
        <v>0</v>
      </c>
      <c r="W110" s="58">
        <v>4</v>
      </c>
      <c r="X110" s="58">
        <v>0</v>
      </c>
      <c r="Y110" s="58">
        <v>0</v>
      </c>
      <c r="Z110" s="56" t="s">
        <v>199</v>
      </c>
      <c r="AA110" s="79" t="s">
        <v>146</v>
      </c>
      <c r="AB110" s="124">
        <v>40374800</v>
      </c>
      <c r="AC110" s="112">
        <v>39016600</v>
      </c>
      <c r="AD110" s="112">
        <v>40453000</v>
      </c>
      <c r="AE110" s="112">
        <v>40453000</v>
      </c>
      <c r="AF110" s="125">
        <f>AB110+AC110+AD110+AE110</f>
        <v>160297400</v>
      </c>
      <c r="AG110" s="124">
        <v>2017</v>
      </c>
    </row>
    <row r="111" spans="1:33" s="40" customFormat="1" ht="24.75" customHeight="1">
      <c r="A111" s="163"/>
      <c r="B111" s="60">
        <v>0</v>
      </c>
      <c r="C111" s="60">
        <v>0</v>
      </c>
      <c r="D111" s="60">
        <v>9</v>
      </c>
      <c r="E111" s="60">
        <v>0</v>
      </c>
      <c r="F111" s="60">
        <v>7</v>
      </c>
      <c r="G111" s="60">
        <v>0</v>
      </c>
      <c r="H111" s="60">
        <v>1</v>
      </c>
      <c r="I111" s="60">
        <v>1</v>
      </c>
      <c r="J111" s="60">
        <v>2</v>
      </c>
      <c r="K111" s="60">
        <v>2</v>
      </c>
      <c r="L111" s="60">
        <v>2</v>
      </c>
      <c r="M111" s="60">
        <v>0</v>
      </c>
      <c r="N111" s="60">
        <v>1</v>
      </c>
      <c r="O111" s="60">
        <v>7</v>
      </c>
      <c r="P111" s="60">
        <v>1</v>
      </c>
      <c r="Q111" s="60">
        <v>2</v>
      </c>
      <c r="R111" s="60">
        <v>2</v>
      </c>
      <c r="S111" s="60">
        <v>0</v>
      </c>
      <c r="T111" s="60">
        <v>1</v>
      </c>
      <c r="U111" s="60">
        <v>0</v>
      </c>
      <c r="V111" s="60">
        <v>0</v>
      </c>
      <c r="W111" s="60">
        <v>4</v>
      </c>
      <c r="X111" s="60">
        <v>0</v>
      </c>
      <c r="Y111" s="60">
        <v>0</v>
      </c>
      <c r="Z111" s="56" t="s">
        <v>200</v>
      </c>
      <c r="AA111" s="79" t="s">
        <v>146</v>
      </c>
      <c r="AB111" s="124">
        <v>41572233.61</v>
      </c>
      <c r="AC111" s="111">
        <v>43121568.52</v>
      </c>
      <c r="AD111" s="111">
        <v>43418445.16</v>
      </c>
      <c r="AE111" s="112">
        <v>44490220.31</v>
      </c>
      <c r="AF111" s="96">
        <f>AB111+AC111+AD111+AE111</f>
        <v>172602467.6</v>
      </c>
      <c r="AG111" s="124">
        <v>2017</v>
      </c>
    </row>
    <row r="112" spans="1:33" s="40" customFormat="1" ht="59.25" customHeight="1">
      <c r="A112" s="163"/>
      <c r="B112" s="58">
        <v>0</v>
      </c>
      <c r="C112" s="58">
        <v>0</v>
      </c>
      <c r="D112" s="58">
        <v>9</v>
      </c>
      <c r="E112" s="58">
        <v>0</v>
      </c>
      <c r="F112" s="58">
        <v>7</v>
      </c>
      <c r="G112" s="58">
        <v>0</v>
      </c>
      <c r="H112" s="58">
        <v>1</v>
      </c>
      <c r="I112" s="58">
        <v>1</v>
      </c>
      <c r="J112" s="58">
        <v>2</v>
      </c>
      <c r="K112" s="58">
        <v>2</v>
      </c>
      <c r="L112" s="58">
        <v>2</v>
      </c>
      <c r="M112" s="58">
        <v>0</v>
      </c>
      <c r="N112" s="58">
        <v>3</v>
      </c>
      <c r="O112" s="58">
        <v>4</v>
      </c>
      <c r="P112" s="58">
        <v>1</v>
      </c>
      <c r="Q112" s="58">
        <v>2</v>
      </c>
      <c r="R112" s="58">
        <v>2</v>
      </c>
      <c r="S112" s="58">
        <v>0</v>
      </c>
      <c r="T112" s="58">
        <v>1</v>
      </c>
      <c r="U112" s="58">
        <v>0</v>
      </c>
      <c r="V112" s="58">
        <v>0</v>
      </c>
      <c r="W112" s="58">
        <v>5</v>
      </c>
      <c r="X112" s="58">
        <v>0</v>
      </c>
      <c r="Y112" s="58">
        <v>0</v>
      </c>
      <c r="Z112" s="94" t="s">
        <v>201</v>
      </c>
      <c r="AA112" s="79" t="s">
        <v>146</v>
      </c>
      <c r="AB112" s="125">
        <v>112000</v>
      </c>
      <c r="AC112" s="114">
        <v>19350</v>
      </c>
      <c r="AD112" s="113"/>
      <c r="AE112" s="111"/>
      <c r="AF112" s="125">
        <f>AB112+AC112+AD112+AE112</f>
        <v>131350</v>
      </c>
      <c r="AG112" s="92">
        <v>2015</v>
      </c>
    </row>
    <row r="113" spans="1:33" s="40" customFormat="1" ht="63" customHeight="1">
      <c r="A113" s="163"/>
      <c r="B113" s="58">
        <v>0</v>
      </c>
      <c r="C113" s="58">
        <v>0</v>
      </c>
      <c r="D113" s="58">
        <v>9</v>
      </c>
      <c r="E113" s="58">
        <v>0</v>
      </c>
      <c r="F113" s="58">
        <v>7</v>
      </c>
      <c r="G113" s="58">
        <v>0</v>
      </c>
      <c r="H113" s="58">
        <v>1</v>
      </c>
      <c r="I113" s="58">
        <v>1</v>
      </c>
      <c r="J113" s="58">
        <v>2</v>
      </c>
      <c r="K113" s="58">
        <v>2</v>
      </c>
      <c r="L113" s="58">
        <v>2</v>
      </c>
      <c r="M113" s="58">
        <v>0</v>
      </c>
      <c r="N113" s="58">
        <v>4</v>
      </c>
      <c r="O113" s="58">
        <v>1</v>
      </c>
      <c r="P113" s="58">
        <v>1</v>
      </c>
      <c r="Q113" s="58">
        <v>2</v>
      </c>
      <c r="R113" s="58">
        <v>2</v>
      </c>
      <c r="S113" s="58">
        <v>0</v>
      </c>
      <c r="T113" s="58">
        <v>1</v>
      </c>
      <c r="U113" s="58">
        <v>0</v>
      </c>
      <c r="V113" s="58">
        <v>0</v>
      </c>
      <c r="W113" s="58">
        <v>6</v>
      </c>
      <c r="X113" s="58">
        <v>0</v>
      </c>
      <c r="Y113" s="58">
        <v>0</v>
      </c>
      <c r="Z113" s="94" t="s">
        <v>224</v>
      </c>
      <c r="AA113" s="79" t="s">
        <v>146</v>
      </c>
      <c r="AB113" s="125">
        <v>87100</v>
      </c>
      <c r="AC113" s="114">
        <v>1604403.8</v>
      </c>
      <c r="AD113" s="113">
        <v>827973.8</v>
      </c>
      <c r="AE113" s="111">
        <v>827973.8</v>
      </c>
      <c r="AF113" s="125">
        <f>AB113+AC113+AD113+AE113</f>
        <v>3347451.4000000004</v>
      </c>
      <c r="AG113" s="124">
        <v>2017</v>
      </c>
    </row>
    <row r="114" spans="1:33" s="40" customFormat="1" ht="48" customHeight="1">
      <c r="A114" s="163"/>
      <c r="B114" s="58">
        <v>0</v>
      </c>
      <c r="C114" s="58">
        <v>0</v>
      </c>
      <c r="D114" s="58">
        <v>9</v>
      </c>
      <c r="E114" s="58">
        <v>0</v>
      </c>
      <c r="F114" s="58">
        <v>7</v>
      </c>
      <c r="G114" s="58">
        <v>0</v>
      </c>
      <c r="H114" s="58">
        <v>5</v>
      </c>
      <c r="I114" s="58">
        <v>1</v>
      </c>
      <c r="J114" s="58">
        <v>2</v>
      </c>
      <c r="K114" s="58">
        <v>1</v>
      </c>
      <c r="L114" s="58">
        <v>2</v>
      </c>
      <c r="M114" s="58">
        <v>0</v>
      </c>
      <c r="N114" s="58">
        <v>4</v>
      </c>
      <c r="O114" s="58">
        <v>6</v>
      </c>
      <c r="P114" s="58">
        <v>1</v>
      </c>
      <c r="Q114" s="58">
        <v>2</v>
      </c>
      <c r="R114" s="58">
        <v>2</v>
      </c>
      <c r="S114" s="58">
        <v>0</v>
      </c>
      <c r="T114" s="58">
        <v>1</v>
      </c>
      <c r="U114" s="58">
        <v>0</v>
      </c>
      <c r="V114" s="58">
        <v>0</v>
      </c>
      <c r="W114" s="58">
        <v>7</v>
      </c>
      <c r="X114" s="58">
        <v>0</v>
      </c>
      <c r="Y114" s="58">
        <v>0</v>
      </c>
      <c r="Z114" s="56" t="s">
        <v>258</v>
      </c>
      <c r="AA114" s="100" t="s">
        <v>146</v>
      </c>
      <c r="AB114" s="125"/>
      <c r="AC114" s="114">
        <v>497960</v>
      </c>
      <c r="AD114" s="113"/>
      <c r="AE114" s="111"/>
      <c r="AF114" s="125">
        <f>AB114+AC114+AD114+AE114</f>
        <v>497960</v>
      </c>
      <c r="AG114" s="124">
        <v>2015</v>
      </c>
    </row>
    <row r="115" spans="1:33" s="40" customFormat="1" ht="30">
      <c r="A115" s="163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>
        <v>1</v>
      </c>
      <c r="Q115" s="58">
        <v>2</v>
      </c>
      <c r="R115" s="58">
        <v>2</v>
      </c>
      <c r="S115" s="58">
        <v>0</v>
      </c>
      <c r="T115" s="58">
        <v>2</v>
      </c>
      <c r="U115" s="58">
        <v>0</v>
      </c>
      <c r="V115" s="58">
        <v>0</v>
      </c>
      <c r="W115" s="58">
        <v>0</v>
      </c>
      <c r="X115" s="58">
        <v>0</v>
      </c>
      <c r="Y115" s="58">
        <v>0</v>
      </c>
      <c r="Z115" s="56" t="s">
        <v>148</v>
      </c>
      <c r="AA115" s="44"/>
      <c r="AB115" s="44"/>
      <c r="AC115" s="113"/>
      <c r="AD115" s="43"/>
      <c r="AE115" s="80"/>
      <c r="AF115" s="125"/>
      <c r="AG115" s="124"/>
    </row>
    <row r="116" spans="1:33" s="40" customFormat="1" ht="30">
      <c r="A116" s="163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>
        <v>1</v>
      </c>
      <c r="Q116" s="58">
        <v>2</v>
      </c>
      <c r="R116" s="58">
        <v>2</v>
      </c>
      <c r="S116" s="58">
        <v>0</v>
      </c>
      <c r="T116" s="58">
        <v>2</v>
      </c>
      <c r="U116" s="58">
        <v>0</v>
      </c>
      <c r="V116" s="58">
        <v>0</v>
      </c>
      <c r="W116" s="58">
        <v>0</v>
      </c>
      <c r="X116" s="58">
        <v>0</v>
      </c>
      <c r="Y116" s="58">
        <v>1</v>
      </c>
      <c r="Z116" s="56" t="s">
        <v>163</v>
      </c>
      <c r="AA116" s="76" t="s">
        <v>144</v>
      </c>
      <c r="AB116" s="124">
        <v>73</v>
      </c>
      <c r="AC116" s="92">
        <v>73</v>
      </c>
      <c r="AD116" s="92">
        <v>75</v>
      </c>
      <c r="AE116" s="92">
        <v>78</v>
      </c>
      <c r="AF116" s="132">
        <v>75</v>
      </c>
      <c r="AG116" s="124">
        <v>2017</v>
      </c>
    </row>
    <row r="117" spans="1:33" s="40" customFormat="1" ht="50.25" customHeight="1">
      <c r="A117" s="163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>
        <v>1</v>
      </c>
      <c r="Q117" s="58">
        <v>2</v>
      </c>
      <c r="R117" s="58">
        <v>2</v>
      </c>
      <c r="S117" s="58">
        <v>0</v>
      </c>
      <c r="T117" s="58">
        <v>2</v>
      </c>
      <c r="U117" s="58">
        <v>0</v>
      </c>
      <c r="V117" s="58">
        <v>0</v>
      </c>
      <c r="W117" s="58">
        <v>0</v>
      </c>
      <c r="X117" s="58">
        <v>0</v>
      </c>
      <c r="Y117" s="58">
        <v>2</v>
      </c>
      <c r="Z117" s="56" t="s">
        <v>86</v>
      </c>
      <c r="AA117" s="76" t="s">
        <v>144</v>
      </c>
      <c r="AB117" s="124">
        <v>73</v>
      </c>
      <c r="AC117" s="92">
        <v>73</v>
      </c>
      <c r="AD117" s="92">
        <v>75</v>
      </c>
      <c r="AE117" s="92">
        <v>78</v>
      </c>
      <c r="AF117" s="132">
        <v>75</v>
      </c>
      <c r="AG117" s="124">
        <v>2017</v>
      </c>
    </row>
    <row r="118" spans="1:33" s="40" customFormat="1" ht="30">
      <c r="A118" s="163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>
        <v>1</v>
      </c>
      <c r="Q118" s="58">
        <v>2</v>
      </c>
      <c r="R118" s="58">
        <v>2</v>
      </c>
      <c r="S118" s="58">
        <v>0</v>
      </c>
      <c r="T118" s="58">
        <v>2</v>
      </c>
      <c r="U118" s="58">
        <v>0</v>
      </c>
      <c r="V118" s="58">
        <v>0</v>
      </c>
      <c r="W118" s="58">
        <v>0</v>
      </c>
      <c r="X118" s="58">
        <v>0</v>
      </c>
      <c r="Y118" s="58">
        <v>3</v>
      </c>
      <c r="Z118" s="56" t="s">
        <v>87</v>
      </c>
      <c r="AA118" s="76" t="s">
        <v>144</v>
      </c>
      <c r="AB118" s="124">
        <v>58</v>
      </c>
      <c r="AC118" s="92">
        <v>58</v>
      </c>
      <c r="AD118" s="92">
        <v>62</v>
      </c>
      <c r="AE118" s="92">
        <v>65</v>
      </c>
      <c r="AF118" s="132">
        <v>61</v>
      </c>
      <c r="AG118" s="124">
        <v>2017</v>
      </c>
    </row>
    <row r="119" spans="1:33" s="40" customFormat="1" ht="45">
      <c r="A119" s="163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>
        <v>1</v>
      </c>
      <c r="Q119" s="58">
        <v>2</v>
      </c>
      <c r="R119" s="58">
        <v>2</v>
      </c>
      <c r="S119" s="58">
        <v>0</v>
      </c>
      <c r="T119" s="58">
        <v>2</v>
      </c>
      <c r="U119" s="58">
        <v>0</v>
      </c>
      <c r="V119" s="58">
        <v>0</v>
      </c>
      <c r="W119" s="58">
        <v>0</v>
      </c>
      <c r="X119" s="58">
        <v>0</v>
      </c>
      <c r="Y119" s="58">
        <v>4</v>
      </c>
      <c r="Z119" s="56" t="s">
        <v>88</v>
      </c>
      <c r="AA119" s="76" t="s">
        <v>144</v>
      </c>
      <c r="AB119" s="124">
        <v>83</v>
      </c>
      <c r="AC119" s="92">
        <v>85</v>
      </c>
      <c r="AD119" s="92">
        <v>85</v>
      </c>
      <c r="AE119" s="92">
        <v>87</v>
      </c>
      <c r="AF119" s="132">
        <v>85</v>
      </c>
      <c r="AG119" s="124">
        <v>2017</v>
      </c>
    </row>
    <row r="120" spans="1:33" s="40" customFormat="1" ht="45">
      <c r="A120" s="163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>
        <v>1</v>
      </c>
      <c r="Q120" s="58">
        <v>2</v>
      </c>
      <c r="R120" s="58">
        <v>2</v>
      </c>
      <c r="S120" s="58">
        <v>0</v>
      </c>
      <c r="T120" s="58">
        <v>2</v>
      </c>
      <c r="U120" s="58">
        <v>0</v>
      </c>
      <c r="V120" s="58">
        <v>0</v>
      </c>
      <c r="W120" s="58">
        <v>1</v>
      </c>
      <c r="X120" s="58">
        <v>0</v>
      </c>
      <c r="Y120" s="58">
        <v>0</v>
      </c>
      <c r="Z120" s="56" t="s">
        <v>89</v>
      </c>
      <c r="AA120" s="44"/>
      <c r="AB120" s="44"/>
      <c r="AC120" s="43"/>
      <c r="AD120" s="43"/>
      <c r="AE120" s="80"/>
      <c r="AF120" s="96"/>
      <c r="AG120" s="80"/>
    </row>
    <row r="121" spans="1:33" s="40" customFormat="1" ht="60">
      <c r="A121" s="163"/>
      <c r="B121" s="58">
        <v>0</v>
      </c>
      <c r="C121" s="58">
        <v>0</v>
      </c>
      <c r="D121" s="58">
        <v>9</v>
      </c>
      <c r="E121" s="58">
        <v>1</v>
      </c>
      <c r="F121" s="58">
        <v>0</v>
      </c>
      <c r="G121" s="58">
        <v>0</v>
      </c>
      <c r="H121" s="58">
        <v>4</v>
      </c>
      <c r="I121" s="58">
        <v>1</v>
      </c>
      <c r="J121" s="58">
        <v>2</v>
      </c>
      <c r="K121" s="58">
        <v>2</v>
      </c>
      <c r="L121" s="58">
        <v>7</v>
      </c>
      <c r="M121" s="58">
        <v>5</v>
      </c>
      <c r="N121" s="58">
        <v>0</v>
      </c>
      <c r="O121" s="58">
        <v>1</v>
      </c>
      <c r="P121" s="58">
        <v>1</v>
      </c>
      <c r="Q121" s="58">
        <v>2</v>
      </c>
      <c r="R121" s="58">
        <v>2</v>
      </c>
      <c r="S121" s="58">
        <v>0</v>
      </c>
      <c r="T121" s="58">
        <v>2</v>
      </c>
      <c r="U121" s="58">
        <v>0</v>
      </c>
      <c r="V121" s="58">
        <v>0</v>
      </c>
      <c r="W121" s="58">
        <v>2</v>
      </c>
      <c r="X121" s="58">
        <v>0</v>
      </c>
      <c r="Y121" s="58">
        <v>0</v>
      </c>
      <c r="Z121" s="56" t="s">
        <v>90</v>
      </c>
      <c r="AA121" s="79" t="s">
        <v>146</v>
      </c>
      <c r="AB121" s="125">
        <v>3152800</v>
      </c>
      <c r="AC121" s="114">
        <v>2240000</v>
      </c>
      <c r="AD121" s="114">
        <v>2240000</v>
      </c>
      <c r="AE121" s="112">
        <v>2240000</v>
      </c>
      <c r="AF121" s="125">
        <f>AB121+AC121+AD121+AE121</f>
        <v>9872800</v>
      </c>
      <c r="AG121" s="124">
        <v>2017</v>
      </c>
    </row>
    <row r="122" spans="1:33" s="40" customFormat="1" ht="45">
      <c r="A122" s="163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>
        <v>1</v>
      </c>
      <c r="Q122" s="58">
        <v>2</v>
      </c>
      <c r="R122" s="58">
        <v>2</v>
      </c>
      <c r="S122" s="58">
        <v>0</v>
      </c>
      <c r="T122" s="58">
        <v>3</v>
      </c>
      <c r="U122" s="58">
        <v>0</v>
      </c>
      <c r="V122" s="58">
        <v>0</v>
      </c>
      <c r="W122" s="58">
        <v>0</v>
      </c>
      <c r="X122" s="58">
        <v>0</v>
      </c>
      <c r="Y122" s="58">
        <v>0</v>
      </c>
      <c r="Z122" s="56" t="s">
        <v>164</v>
      </c>
      <c r="AA122" s="44"/>
      <c r="AB122" s="44"/>
      <c r="AC122" s="43"/>
      <c r="AD122" s="43"/>
      <c r="AE122" s="80"/>
      <c r="AF122" s="96"/>
      <c r="AG122" s="78"/>
    </row>
    <row r="123" spans="1:33" s="40" customFormat="1" ht="45.75" customHeight="1">
      <c r="A123" s="163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>
        <v>1</v>
      </c>
      <c r="Q123" s="58">
        <v>2</v>
      </c>
      <c r="R123" s="58">
        <v>2</v>
      </c>
      <c r="S123" s="58">
        <v>0</v>
      </c>
      <c r="T123" s="58">
        <v>3</v>
      </c>
      <c r="U123" s="58">
        <v>0</v>
      </c>
      <c r="V123" s="58">
        <v>0</v>
      </c>
      <c r="W123" s="58">
        <v>0</v>
      </c>
      <c r="X123" s="58">
        <v>0</v>
      </c>
      <c r="Y123" s="58">
        <v>1</v>
      </c>
      <c r="Z123" s="56" t="s">
        <v>165</v>
      </c>
      <c r="AA123" s="79" t="s">
        <v>144</v>
      </c>
      <c r="AB123" s="92">
        <v>100</v>
      </c>
      <c r="AC123" s="92">
        <v>100</v>
      </c>
      <c r="AD123" s="92">
        <v>100</v>
      </c>
      <c r="AE123" s="92">
        <v>100</v>
      </c>
      <c r="AF123" s="132">
        <v>100</v>
      </c>
      <c r="AG123" s="124">
        <v>2017</v>
      </c>
    </row>
    <row r="124" spans="1:33" s="40" customFormat="1" ht="43.5" customHeight="1">
      <c r="A124" s="163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>
        <v>1</v>
      </c>
      <c r="Q124" s="58">
        <v>2</v>
      </c>
      <c r="R124" s="58">
        <v>2</v>
      </c>
      <c r="S124" s="58">
        <v>0</v>
      </c>
      <c r="T124" s="58">
        <v>3</v>
      </c>
      <c r="U124" s="58">
        <v>0</v>
      </c>
      <c r="V124" s="58">
        <v>0</v>
      </c>
      <c r="W124" s="58">
        <v>0</v>
      </c>
      <c r="X124" s="58">
        <v>0</v>
      </c>
      <c r="Y124" s="58">
        <v>2</v>
      </c>
      <c r="Z124" s="83" t="s">
        <v>166</v>
      </c>
      <c r="AA124" s="79" t="s">
        <v>144</v>
      </c>
      <c r="AB124" s="92">
        <v>100</v>
      </c>
      <c r="AC124" s="92">
        <v>100</v>
      </c>
      <c r="AD124" s="92">
        <v>100</v>
      </c>
      <c r="AE124" s="92">
        <v>100</v>
      </c>
      <c r="AF124" s="132">
        <v>100</v>
      </c>
      <c r="AG124" s="124">
        <v>2017</v>
      </c>
    </row>
    <row r="125" spans="1:33" s="40" customFormat="1" ht="45.75" customHeight="1">
      <c r="A125" s="163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>
        <v>1</v>
      </c>
      <c r="Q125" s="58">
        <v>2</v>
      </c>
      <c r="R125" s="58">
        <v>2</v>
      </c>
      <c r="S125" s="58">
        <v>0</v>
      </c>
      <c r="T125" s="58">
        <v>3</v>
      </c>
      <c r="U125" s="58">
        <v>0</v>
      </c>
      <c r="V125" s="58">
        <v>0</v>
      </c>
      <c r="W125" s="58">
        <v>0</v>
      </c>
      <c r="X125" s="58">
        <v>0</v>
      </c>
      <c r="Y125" s="58">
        <v>3</v>
      </c>
      <c r="Z125" s="56" t="s">
        <v>167</v>
      </c>
      <c r="AA125" s="79" t="s">
        <v>144</v>
      </c>
      <c r="AB125" s="92">
        <v>100</v>
      </c>
      <c r="AC125" s="92">
        <v>100</v>
      </c>
      <c r="AD125" s="92">
        <v>100</v>
      </c>
      <c r="AE125" s="92">
        <v>100</v>
      </c>
      <c r="AF125" s="132">
        <v>100</v>
      </c>
      <c r="AG125" s="124">
        <v>2017</v>
      </c>
    </row>
    <row r="126" spans="1:33" s="40" customFormat="1" ht="45.75" customHeight="1">
      <c r="A126" s="163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>
        <v>1</v>
      </c>
      <c r="Q126" s="58">
        <v>2</v>
      </c>
      <c r="R126" s="58">
        <v>2</v>
      </c>
      <c r="S126" s="58">
        <v>0</v>
      </c>
      <c r="T126" s="58">
        <v>3</v>
      </c>
      <c r="U126" s="58">
        <v>0</v>
      </c>
      <c r="V126" s="58">
        <v>0</v>
      </c>
      <c r="W126" s="58">
        <v>1</v>
      </c>
      <c r="X126" s="58">
        <v>0</v>
      </c>
      <c r="Y126" s="58">
        <v>0</v>
      </c>
      <c r="Z126" s="56" t="s">
        <v>91</v>
      </c>
      <c r="AA126" s="44"/>
      <c r="AB126" s="44"/>
      <c r="AC126" s="43"/>
      <c r="AD126" s="43"/>
      <c r="AE126" s="80"/>
      <c r="AF126" s="96"/>
      <c r="AG126" s="43"/>
    </row>
    <row r="127" spans="1:33" s="40" customFormat="1" ht="75">
      <c r="A127" s="163"/>
      <c r="B127" s="58">
        <v>0</v>
      </c>
      <c r="C127" s="58">
        <v>0</v>
      </c>
      <c r="D127" s="58">
        <v>9</v>
      </c>
      <c r="E127" s="58">
        <v>0</v>
      </c>
      <c r="F127" s="58">
        <v>7</v>
      </c>
      <c r="G127" s="58">
        <v>0</v>
      </c>
      <c r="H127" s="58">
        <v>1</v>
      </c>
      <c r="I127" s="58">
        <v>1</v>
      </c>
      <c r="J127" s="58">
        <v>2</v>
      </c>
      <c r="K127" s="58">
        <v>2</v>
      </c>
      <c r="L127" s="58">
        <v>1</v>
      </c>
      <c r="M127" s="58">
        <v>0</v>
      </c>
      <c r="N127" s="58">
        <v>3</v>
      </c>
      <c r="O127" s="58">
        <v>8</v>
      </c>
      <c r="P127" s="58">
        <v>1</v>
      </c>
      <c r="Q127" s="58">
        <v>2</v>
      </c>
      <c r="R127" s="58">
        <v>2</v>
      </c>
      <c r="S127" s="58">
        <v>0</v>
      </c>
      <c r="T127" s="58">
        <v>3</v>
      </c>
      <c r="U127" s="58">
        <v>0</v>
      </c>
      <c r="V127" s="58">
        <v>0</v>
      </c>
      <c r="W127" s="58">
        <v>2</v>
      </c>
      <c r="X127" s="58">
        <v>0</v>
      </c>
      <c r="Y127" s="58">
        <v>0</v>
      </c>
      <c r="Z127" s="56" t="s">
        <v>192</v>
      </c>
      <c r="AA127" s="79" t="s">
        <v>146</v>
      </c>
      <c r="AB127" s="125">
        <v>143300</v>
      </c>
      <c r="AC127" s="43"/>
      <c r="AD127" s="43"/>
      <c r="AE127" s="80"/>
      <c r="AF127" s="125">
        <f>AB127+AC127+AD127+AE127</f>
        <v>143300</v>
      </c>
      <c r="AG127" s="92">
        <v>2014</v>
      </c>
    </row>
    <row r="128" spans="1:33" s="40" customFormat="1" ht="75" customHeight="1">
      <c r="A128" s="163"/>
      <c r="B128" s="58">
        <v>0</v>
      </c>
      <c r="C128" s="58">
        <v>0</v>
      </c>
      <c r="D128" s="58">
        <v>9</v>
      </c>
      <c r="E128" s="58">
        <v>0</v>
      </c>
      <c r="F128" s="58">
        <v>7</v>
      </c>
      <c r="G128" s="58">
        <v>0</v>
      </c>
      <c r="H128" s="58">
        <v>1</v>
      </c>
      <c r="I128" s="58">
        <v>1</v>
      </c>
      <c r="J128" s="58">
        <v>2</v>
      </c>
      <c r="K128" s="58">
        <v>2</v>
      </c>
      <c r="L128" s="58">
        <v>2</v>
      </c>
      <c r="M128" s="58">
        <v>0</v>
      </c>
      <c r="N128" s="58">
        <v>1</v>
      </c>
      <c r="O128" s="58">
        <v>8</v>
      </c>
      <c r="P128" s="58">
        <v>1</v>
      </c>
      <c r="Q128" s="58">
        <v>2</v>
      </c>
      <c r="R128" s="58">
        <v>2</v>
      </c>
      <c r="S128" s="58">
        <v>0</v>
      </c>
      <c r="T128" s="58">
        <v>3</v>
      </c>
      <c r="U128" s="58">
        <v>0</v>
      </c>
      <c r="V128" s="58">
        <v>0</v>
      </c>
      <c r="W128" s="58">
        <v>3</v>
      </c>
      <c r="X128" s="58">
        <v>0</v>
      </c>
      <c r="Y128" s="58">
        <v>0</v>
      </c>
      <c r="Z128" s="56" t="s">
        <v>168</v>
      </c>
      <c r="AA128" s="79" t="s">
        <v>146</v>
      </c>
      <c r="AB128" s="124">
        <v>10900562.7</v>
      </c>
      <c r="AC128" s="114"/>
      <c r="AD128" s="43"/>
      <c r="AE128" s="80"/>
      <c r="AF128" s="125">
        <f>AB128+AC128+AD128+AE128</f>
        <v>10900562.7</v>
      </c>
      <c r="AG128" s="92">
        <v>2014</v>
      </c>
    </row>
    <row r="129" spans="1:33" s="40" customFormat="1" ht="75" customHeight="1">
      <c r="A129" s="163"/>
      <c r="B129" s="98">
        <v>0</v>
      </c>
      <c r="C129" s="98">
        <v>0</v>
      </c>
      <c r="D129" s="98">
        <v>9</v>
      </c>
      <c r="E129" s="98">
        <v>0</v>
      </c>
      <c r="F129" s="98">
        <v>7</v>
      </c>
      <c r="G129" s="98">
        <v>0</v>
      </c>
      <c r="H129" s="98">
        <v>1</v>
      </c>
      <c r="I129" s="98">
        <v>1</v>
      </c>
      <c r="J129" s="98">
        <v>2</v>
      </c>
      <c r="K129" s="98">
        <v>2</v>
      </c>
      <c r="L129" s="98">
        <v>6</v>
      </c>
      <c r="M129" s="98">
        <v>4</v>
      </c>
      <c r="N129" s="98">
        <v>0</v>
      </c>
      <c r="O129" s="98">
        <v>4</v>
      </c>
      <c r="P129" s="98">
        <v>1</v>
      </c>
      <c r="Q129" s="98">
        <v>2</v>
      </c>
      <c r="R129" s="98">
        <v>2</v>
      </c>
      <c r="S129" s="98">
        <v>0</v>
      </c>
      <c r="T129" s="98">
        <v>3</v>
      </c>
      <c r="U129" s="98">
        <v>0</v>
      </c>
      <c r="V129" s="98">
        <v>0</v>
      </c>
      <c r="W129" s="98">
        <v>4</v>
      </c>
      <c r="X129" s="98">
        <v>0</v>
      </c>
      <c r="Y129" s="98">
        <v>0</v>
      </c>
      <c r="Z129" s="99" t="s">
        <v>217</v>
      </c>
      <c r="AA129" s="100" t="s">
        <v>146</v>
      </c>
      <c r="AB129" s="133">
        <v>6935000</v>
      </c>
      <c r="AC129" s="114"/>
      <c r="AD129" s="43"/>
      <c r="AE129" s="80"/>
      <c r="AF129" s="125">
        <f>AB129+AC129+AD129+AE129</f>
        <v>6935000</v>
      </c>
      <c r="AG129" s="92">
        <v>2014</v>
      </c>
    </row>
    <row r="130" spans="1:33" s="40" customFormat="1" ht="42" customHeight="1">
      <c r="A130" s="163"/>
      <c r="B130" s="98">
        <v>0</v>
      </c>
      <c r="C130" s="98">
        <v>0</v>
      </c>
      <c r="D130" s="98">
        <v>9</v>
      </c>
      <c r="E130" s="98">
        <v>0</v>
      </c>
      <c r="F130" s="98">
        <v>7</v>
      </c>
      <c r="G130" s="98">
        <v>0</v>
      </c>
      <c r="H130" s="98">
        <v>1</v>
      </c>
      <c r="I130" s="98">
        <v>1</v>
      </c>
      <c r="J130" s="98">
        <v>2</v>
      </c>
      <c r="K130" s="98">
        <v>2</v>
      </c>
      <c r="L130" s="98">
        <v>5</v>
      </c>
      <c r="M130" s="98">
        <v>0</v>
      </c>
      <c r="N130" s="98">
        <v>5</v>
      </c>
      <c r="O130" s="98">
        <v>9</v>
      </c>
      <c r="P130" s="98">
        <v>1</v>
      </c>
      <c r="Q130" s="98">
        <v>2</v>
      </c>
      <c r="R130" s="98">
        <v>2</v>
      </c>
      <c r="S130" s="98">
        <v>0</v>
      </c>
      <c r="T130" s="98">
        <v>3</v>
      </c>
      <c r="U130" s="98">
        <v>0</v>
      </c>
      <c r="V130" s="98">
        <v>0</v>
      </c>
      <c r="W130" s="98">
        <v>5</v>
      </c>
      <c r="X130" s="98">
        <v>0</v>
      </c>
      <c r="Y130" s="98">
        <v>0</v>
      </c>
      <c r="Z130" s="103" t="s">
        <v>251</v>
      </c>
      <c r="AA130" s="100" t="s">
        <v>146</v>
      </c>
      <c r="AB130" s="133">
        <v>875300</v>
      </c>
      <c r="AC130" s="114"/>
      <c r="AD130" s="43"/>
      <c r="AE130" s="80"/>
      <c r="AF130" s="125">
        <f>AB130+AC130+AD130+AE130</f>
        <v>875300</v>
      </c>
      <c r="AG130" s="92">
        <v>2014</v>
      </c>
    </row>
    <row r="131" spans="1:33" s="40" customFormat="1" ht="30">
      <c r="A131" s="163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>
        <v>1</v>
      </c>
      <c r="Q131" s="58">
        <v>2</v>
      </c>
      <c r="R131" s="58">
        <v>3</v>
      </c>
      <c r="S131" s="58">
        <v>0</v>
      </c>
      <c r="T131" s="58">
        <v>0</v>
      </c>
      <c r="U131" s="58">
        <v>0</v>
      </c>
      <c r="V131" s="58">
        <v>0</v>
      </c>
      <c r="W131" s="58">
        <v>0</v>
      </c>
      <c r="X131" s="58">
        <v>0</v>
      </c>
      <c r="Y131" s="58">
        <v>0</v>
      </c>
      <c r="Z131" s="104" t="s">
        <v>169</v>
      </c>
      <c r="AA131" s="79" t="s">
        <v>146</v>
      </c>
      <c r="AB131" s="125">
        <f>AB137+AB140+AB150+AB151+AB152+AB157+AB158+AB164+AB165+AB141</f>
        <v>3625240.43</v>
      </c>
      <c r="AC131" s="114">
        <f>AC137+AC157+AC158+AC164+AC165+AC151+AC150+AC152</f>
        <v>710821.8</v>
      </c>
      <c r="AD131" s="77">
        <f>AD137+AD157+AD158+AD164+AD165</f>
        <v>0</v>
      </c>
      <c r="AE131" s="81">
        <f>AE137+AE157+AE158+AE164+AE165</f>
        <v>0</v>
      </c>
      <c r="AF131" s="125">
        <f>AB131+AC131+AD131+AE131</f>
        <v>4336062.23</v>
      </c>
      <c r="AG131" s="92">
        <v>2015</v>
      </c>
    </row>
    <row r="132" spans="1:33" s="40" customFormat="1" ht="30">
      <c r="A132" s="163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>
        <v>1</v>
      </c>
      <c r="Q132" s="58">
        <v>2</v>
      </c>
      <c r="R132" s="58">
        <v>3</v>
      </c>
      <c r="S132" s="58">
        <v>0</v>
      </c>
      <c r="T132" s="58">
        <v>1</v>
      </c>
      <c r="U132" s="58">
        <v>0</v>
      </c>
      <c r="V132" s="58">
        <v>0</v>
      </c>
      <c r="W132" s="58">
        <v>0</v>
      </c>
      <c r="X132" s="58">
        <v>0</v>
      </c>
      <c r="Y132" s="58">
        <v>0</v>
      </c>
      <c r="Z132" s="63" t="s">
        <v>170</v>
      </c>
      <c r="AA132" s="44"/>
      <c r="AB132" s="44"/>
      <c r="AC132" s="43"/>
      <c r="AD132" s="43"/>
      <c r="AE132" s="80"/>
      <c r="AF132" s="125"/>
      <c r="AG132" s="124">
        <v>2017</v>
      </c>
    </row>
    <row r="133" spans="1:33" s="40" customFormat="1" ht="49.5" customHeight="1">
      <c r="A133" s="163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58">
        <v>1</v>
      </c>
      <c r="Q133" s="58">
        <v>2</v>
      </c>
      <c r="R133" s="58">
        <v>3</v>
      </c>
      <c r="S133" s="58">
        <v>0</v>
      </c>
      <c r="T133" s="58">
        <v>1</v>
      </c>
      <c r="U133" s="58">
        <v>0</v>
      </c>
      <c r="V133" s="58">
        <v>0</v>
      </c>
      <c r="W133" s="58">
        <v>0</v>
      </c>
      <c r="X133" s="58">
        <v>0</v>
      </c>
      <c r="Y133" s="58">
        <v>1</v>
      </c>
      <c r="Z133" s="91" t="s">
        <v>103</v>
      </c>
      <c r="AA133" s="79" t="s">
        <v>145</v>
      </c>
      <c r="AB133" s="124">
        <v>84</v>
      </c>
      <c r="AC133" s="92">
        <v>96</v>
      </c>
      <c r="AD133" s="92">
        <v>96</v>
      </c>
      <c r="AE133" s="92">
        <v>96</v>
      </c>
      <c r="AF133" s="132">
        <f>AB133+AC133+AD133+AE133</f>
        <v>372</v>
      </c>
      <c r="AG133" s="124">
        <v>2017</v>
      </c>
    </row>
    <row r="134" spans="1:33" s="40" customFormat="1" ht="47.25" customHeight="1">
      <c r="A134" s="163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58">
        <v>1</v>
      </c>
      <c r="Q134" s="58">
        <v>2</v>
      </c>
      <c r="R134" s="58">
        <v>3</v>
      </c>
      <c r="S134" s="58">
        <v>0</v>
      </c>
      <c r="T134" s="58">
        <v>1</v>
      </c>
      <c r="U134" s="58">
        <v>0</v>
      </c>
      <c r="V134" s="58">
        <v>0</v>
      </c>
      <c r="W134" s="58">
        <v>0</v>
      </c>
      <c r="X134" s="58">
        <v>0</v>
      </c>
      <c r="Y134" s="58">
        <v>2</v>
      </c>
      <c r="Z134" s="83" t="s">
        <v>171</v>
      </c>
      <c r="AA134" s="79" t="s">
        <v>144</v>
      </c>
      <c r="AB134" s="124">
        <v>100</v>
      </c>
      <c r="AC134" s="92">
        <v>100</v>
      </c>
      <c r="AD134" s="92">
        <v>100</v>
      </c>
      <c r="AE134" s="92">
        <v>100</v>
      </c>
      <c r="AF134" s="132">
        <v>100</v>
      </c>
      <c r="AG134" s="124">
        <v>2017</v>
      </c>
    </row>
    <row r="135" spans="1:33" s="40" customFormat="1" ht="45.75" customHeight="1">
      <c r="A135" s="163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>
        <v>1</v>
      </c>
      <c r="Q135" s="60">
        <v>2</v>
      </c>
      <c r="R135" s="60">
        <v>3</v>
      </c>
      <c r="S135" s="60">
        <v>0</v>
      </c>
      <c r="T135" s="60">
        <v>1</v>
      </c>
      <c r="U135" s="60">
        <v>0</v>
      </c>
      <c r="V135" s="60">
        <v>0</v>
      </c>
      <c r="W135" s="60">
        <v>1</v>
      </c>
      <c r="X135" s="60">
        <v>0</v>
      </c>
      <c r="Y135" s="60">
        <v>0</v>
      </c>
      <c r="Z135" s="56" t="s">
        <v>104</v>
      </c>
      <c r="AA135" s="44"/>
      <c r="AB135" s="44"/>
      <c r="AC135" s="43"/>
      <c r="AD135" s="43"/>
      <c r="AE135" s="80"/>
      <c r="AF135" s="96"/>
      <c r="AG135" s="124"/>
    </row>
    <row r="136" spans="1:33" s="40" customFormat="1" ht="45" customHeight="1">
      <c r="A136" s="163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>
        <v>1</v>
      </c>
      <c r="Q136" s="60">
        <v>2</v>
      </c>
      <c r="R136" s="60">
        <v>3</v>
      </c>
      <c r="S136" s="60">
        <v>0</v>
      </c>
      <c r="T136" s="60">
        <v>1</v>
      </c>
      <c r="U136" s="60">
        <v>0</v>
      </c>
      <c r="V136" s="60">
        <v>0</v>
      </c>
      <c r="W136" s="60">
        <v>2</v>
      </c>
      <c r="X136" s="60">
        <v>0</v>
      </c>
      <c r="Y136" s="60">
        <v>0</v>
      </c>
      <c r="Z136" s="83" t="s">
        <v>105</v>
      </c>
      <c r="AA136" s="44"/>
      <c r="AB136" s="44"/>
      <c r="AC136" s="43"/>
      <c r="AD136" s="43"/>
      <c r="AE136" s="80"/>
      <c r="AF136" s="96"/>
      <c r="AG136" s="43"/>
    </row>
    <row r="137" spans="1:33" s="40" customFormat="1" ht="45">
      <c r="A137" s="163"/>
      <c r="B137" s="60">
        <v>0</v>
      </c>
      <c r="C137" s="60">
        <v>0</v>
      </c>
      <c r="D137" s="60">
        <v>9</v>
      </c>
      <c r="E137" s="60">
        <v>0</v>
      </c>
      <c r="F137" s="60">
        <v>7</v>
      </c>
      <c r="G137" s="60">
        <v>0</v>
      </c>
      <c r="H137" s="60">
        <v>2</v>
      </c>
      <c r="I137" s="60">
        <v>1</v>
      </c>
      <c r="J137" s="60">
        <v>2</v>
      </c>
      <c r="K137" s="60">
        <v>3</v>
      </c>
      <c r="L137" s="60">
        <v>2</v>
      </c>
      <c r="M137" s="60">
        <v>0</v>
      </c>
      <c r="N137" s="60">
        <v>1</v>
      </c>
      <c r="O137" s="60">
        <v>9</v>
      </c>
      <c r="P137" s="60">
        <v>1</v>
      </c>
      <c r="Q137" s="60">
        <v>2</v>
      </c>
      <c r="R137" s="60">
        <v>3</v>
      </c>
      <c r="S137" s="60">
        <v>0</v>
      </c>
      <c r="T137" s="60">
        <v>1</v>
      </c>
      <c r="U137" s="60">
        <v>0</v>
      </c>
      <c r="V137" s="60">
        <v>0</v>
      </c>
      <c r="W137" s="60">
        <v>3</v>
      </c>
      <c r="X137" s="60">
        <v>0</v>
      </c>
      <c r="Y137" s="60">
        <v>0</v>
      </c>
      <c r="Z137" s="83" t="s">
        <v>106</v>
      </c>
      <c r="AA137" s="79" t="s">
        <v>143</v>
      </c>
      <c r="AB137" s="125">
        <v>694330</v>
      </c>
      <c r="AC137" s="113"/>
      <c r="AD137" s="43"/>
      <c r="AE137" s="80"/>
      <c r="AF137" s="125">
        <f>AB137+AC137+AD137+AE137</f>
        <v>694330</v>
      </c>
      <c r="AG137" s="92">
        <v>2014</v>
      </c>
    </row>
    <row r="138" spans="1:33" s="40" customFormat="1" ht="45" hidden="1">
      <c r="A138" s="163"/>
      <c r="B138" s="60">
        <v>0</v>
      </c>
      <c r="C138" s="60">
        <v>0</v>
      </c>
      <c r="D138" s="60">
        <v>9</v>
      </c>
      <c r="E138" s="60">
        <v>0</v>
      </c>
      <c r="F138" s="60">
        <v>7</v>
      </c>
      <c r="G138" s="60">
        <v>0</v>
      </c>
      <c r="H138" s="60">
        <v>1</v>
      </c>
      <c r="I138" s="60">
        <v>1</v>
      </c>
      <c r="J138" s="60">
        <v>2</v>
      </c>
      <c r="K138" s="60">
        <v>3</v>
      </c>
      <c r="L138" s="60">
        <v>2</v>
      </c>
      <c r="M138" s="60">
        <v>0</v>
      </c>
      <c r="N138" s="60">
        <v>2</v>
      </c>
      <c r="O138" s="60">
        <v>0</v>
      </c>
      <c r="P138" s="60">
        <v>1</v>
      </c>
      <c r="Q138" s="60">
        <v>2</v>
      </c>
      <c r="R138" s="60">
        <v>3</v>
      </c>
      <c r="S138" s="60">
        <v>0</v>
      </c>
      <c r="T138" s="60">
        <v>1</v>
      </c>
      <c r="U138" s="60">
        <v>0</v>
      </c>
      <c r="V138" s="60">
        <v>0</v>
      </c>
      <c r="W138" s="60">
        <v>4</v>
      </c>
      <c r="X138" s="60">
        <v>0</v>
      </c>
      <c r="Y138" s="60">
        <v>0</v>
      </c>
      <c r="Z138" s="83" t="s">
        <v>172</v>
      </c>
      <c r="AA138" s="79" t="s">
        <v>146</v>
      </c>
      <c r="AB138" s="79"/>
      <c r="AC138" s="43"/>
      <c r="AD138" s="43"/>
      <c r="AE138" s="80"/>
      <c r="AF138" s="96">
        <f>AB138+AC138+AD138+AE138</f>
        <v>0</v>
      </c>
      <c r="AG138" s="43"/>
    </row>
    <row r="139" spans="1:33" s="40" customFormat="1" ht="45" hidden="1">
      <c r="A139" s="163"/>
      <c r="B139" s="84">
        <v>0</v>
      </c>
      <c r="C139" s="84">
        <v>0</v>
      </c>
      <c r="D139" s="84">
        <v>9</v>
      </c>
      <c r="E139" s="84">
        <v>0</v>
      </c>
      <c r="F139" s="84">
        <v>7</v>
      </c>
      <c r="G139" s="84">
        <v>0</v>
      </c>
      <c r="H139" s="84">
        <v>2</v>
      </c>
      <c r="I139" s="84">
        <v>1</v>
      </c>
      <c r="J139" s="84">
        <v>2</v>
      </c>
      <c r="K139" s="84">
        <v>3</v>
      </c>
      <c r="L139" s="84">
        <v>2</v>
      </c>
      <c r="M139" s="84">
        <v>0</v>
      </c>
      <c r="N139" s="84">
        <v>2</v>
      </c>
      <c r="O139" s="84">
        <v>1</v>
      </c>
      <c r="P139" s="84">
        <v>1</v>
      </c>
      <c r="Q139" s="84">
        <v>2</v>
      </c>
      <c r="R139" s="84">
        <v>3</v>
      </c>
      <c r="S139" s="84">
        <v>0</v>
      </c>
      <c r="T139" s="84">
        <v>1</v>
      </c>
      <c r="U139" s="84">
        <v>0</v>
      </c>
      <c r="V139" s="84">
        <v>0</v>
      </c>
      <c r="W139" s="84">
        <v>5</v>
      </c>
      <c r="X139" s="84">
        <v>0</v>
      </c>
      <c r="Y139" s="84">
        <v>0</v>
      </c>
      <c r="Z139" s="87" t="s">
        <v>173</v>
      </c>
      <c r="AA139" s="88" t="s">
        <v>143</v>
      </c>
      <c r="AB139" s="88"/>
      <c r="AC139" s="85"/>
      <c r="AD139" s="85"/>
      <c r="AE139" s="120"/>
      <c r="AF139" s="96">
        <f>AB139+AC139+AD139+AE139</f>
        <v>0</v>
      </c>
      <c r="AG139" s="43"/>
    </row>
    <row r="140" spans="1:33" s="40" customFormat="1" ht="30" customHeight="1">
      <c r="A140" s="164"/>
      <c r="B140" s="84">
        <v>0</v>
      </c>
      <c r="C140" s="60">
        <v>0</v>
      </c>
      <c r="D140" s="60">
        <v>9</v>
      </c>
      <c r="E140" s="60">
        <v>0</v>
      </c>
      <c r="F140" s="60">
        <v>7</v>
      </c>
      <c r="G140" s="60">
        <v>0</v>
      </c>
      <c r="H140" s="60">
        <v>1</v>
      </c>
      <c r="I140" s="60">
        <v>1</v>
      </c>
      <c r="J140" s="60">
        <v>2</v>
      </c>
      <c r="K140" s="60">
        <v>3</v>
      </c>
      <c r="L140" s="60">
        <v>2</v>
      </c>
      <c r="M140" s="60">
        <v>0</v>
      </c>
      <c r="N140" s="60">
        <v>2</v>
      </c>
      <c r="O140" s="60">
        <v>0</v>
      </c>
      <c r="P140" s="60">
        <v>1</v>
      </c>
      <c r="Q140" s="60">
        <v>2</v>
      </c>
      <c r="R140" s="60">
        <v>3</v>
      </c>
      <c r="S140" s="60">
        <v>0</v>
      </c>
      <c r="T140" s="60">
        <v>1</v>
      </c>
      <c r="U140" s="60">
        <v>0</v>
      </c>
      <c r="V140" s="60">
        <v>0</v>
      </c>
      <c r="W140" s="60">
        <v>3</v>
      </c>
      <c r="X140" s="60">
        <v>0</v>
      </c>
      <c r="Y140" s="60">
        <v>0</v>
      </c>
      <c r="Z140" s="87" t="s">
        <v>246</v>
      </c>
      <c r="AA140" s="79" t="s">
        <v>143</v>
      </c>
      <c r="AB140" s="139">
        <v>352000</v>
      </c>
      <c r="AC140" s="85"/>
      <c r="AD140" s="85"/>
      <c r="AE140" s="120"/>
      <c r="AF140" s="96"/>
      <c r="AG140" s="43"/>
    </row>
    <row r="141" spans="1:33" s="40" customFormat="1" ht="30" customHeight="1">
      <c r="A141" s="164"/>
      <c r="B141" s="84">
        <v>0</v>
      </c>
      <c r="C141" s="60">
        <v>0</v>
      </c>
      <c r="D141" s="60">
        <v>9</v>
      </c>
      <c r="E141" s="60">
        <v>0</v>
      </c>
      <c r="F141" s="60">
        <v>7</v>
      </c>
      <c r="G141" s="60">
        <v>0</v>
      </c>
      <c r="H141" s="60">
        <v>2</v>
      </c>
      <c r="I141" s="60">
        <v>1</v>
      </c>
      <c r="J141" s="60">
        <v>2</v>
      </c>
      <c r="K141" s="60">
        <v>3</v>
      </c>
      <c r="L141" s="60">
        <v>2</v>
      </c>
      <c r="M141" s="60">
        <v>0</v>
      </c>
      <c r="N141" s="60">
        <v>2</v>
      </c>
      <c r="O141" s="60">
        <v>1</v>
      </c>
      <c r="P141" s="60">
        <v>1</v>
      </c>
      <c r="Q141" s="60">
        <v>2</v>
      </c>
      <c r="R141" s="60">
        <v>3</v>
      </c>
      <c r="S141" s="60">
        <v>0</v>
      </c>
      <c r="T141" s="60">
        <v>1</v>
      </c>
      <c r="U141" s="60">
        <v>0</v>
      </c>
      <c r="V141" s="60">
        <v>0</v>
      </c>
      <c r="W141" s="60">
        <v>3</v>
      </c>
      <c r="X141" s="60">
        <v>0</v>
      </c>
      <c r="Y141" s="60">
        <v>0</v>
      </c>
      <c r="Z141" s="87" t="s">
        <v>247</v>
      </c>
      <c r="AA141" s="79" t="s">
        <v>143</v>
      </c>
      <c r="AB141" s="139">
        <v>128000</v>
      </c>
      <c r="AC141" s="85"/>
      <c r="AD141" s="85"/>
      <c r="AE141" s="120"/>
      <c r="AF141" s="96"/>
      <c r="AG141" s="43"/>
    </row>
    <row r="142" spans="1:33" s="40" customFormat="1" ht="42.75" customHeight="1">
      <c r="A142" s="164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>
        <v>1</v>
      </c>
      <c r="Q142" s="58">
        <v>2</v>
      </c>
      <c r="R142" s="58">
        <v>3</v>
      </c>
      <c r="S142" s="58">
        <v>0</v>
      </c>
      <c r="T142" s="58">
        <v>2</v>
      </c>
      <c r="U142" s="58">
        <v>0</v>
      </c>
      <c r="V142" s="58">
        <v>0</v>
      </c>
      <c r="W142" s="58">
        <v>0</v>
      </c>
      <c r="X142" s="58">
        <v>0</v>
      </c>
      <c r="Y142" s="58">
        <v>0</v>
      </c>
      <c r="Z142" s="83" t="s">
        <v>174</v>
      </c>
      <c r="AA142" s="79"/>
      <c r="AB142" s="79"/>
      <c r="AC142" s="43"/>
      <c r="AD142" s="43"/>
      <c r="AE142" s="80"/>
      <c r="AF142" s="96"/>
      <c r="AG142" s="43"/>
    </row>
    <row r="143" spans="1:33" s="40" customFormat="1" ht="30" customHeight="1">
      <c r="A143" s="163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>
        <v>1</v>
      </c>
      <c r="Q143" s="86">
        <v>2</v>
      </c>
      <c r="R143" s="86">
        <v>3</v>
      </c>
      <c r="S143" s="86">
        <v>0</v>
      </c>
      <c r="T143" s="86">
        <v>2</v>
      </c>
      <c r="U143" s="86">
        <v>0</v>
      </c>
      <c r="V143" s="86">
        <v>0</v>
      </c>
      <c r="W143" s="86">
        <v>0</v>
      </c>
      <c r="X143" s="86">
        <v>0</v>
      </c>
      <c r="Y143" s="86">
        <v>1</v>
      </c>
      <c r="Z143" s="89" t="s">
        <v>175</v>
      </c>
      <c r="AA143" s="90" t="s">
        <v>145</v>
      </c>
      <c r="AB143" s="134">
        <v>26</v>
      </c>
      <c r="AC143" s="123">
        <v>26</v>
      </c>
      <c r="AD143" s="123">
        <v>26</v>
      </c>
      <c r="AE143" s="123">
        <v>26</v>
      </c>
      <c r="AF143" s="132">
        <f>AB143+AC143+AD143+AE143</f>
        <v>104</v>
      </c>
      <c r="AG143" s="122">
        <v>2017</v>
      </c>
    </row>
    <row r="144" spans="1:33" s="40" customFormat="1" ht="48.75" customHeight="1">
      <c r="A144" s="163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8">
        <v>1</v>
      </c>
      <c r="Q144" s="58">
        <v>2</v>
      </c>
      <c r="R144" s="58">
        <v>3</v>
      </c>
      <c r="S144" s="58">
        <v>0</v>
      </c>
      <c r="T144" s="58">
        <v>2</v>
      </c>
      <c r="U144" s="58">
        <v>0</v>
      </c>
      <c r="V144" s="58">
        <v>0</v>
      </c>
      <c r="W144" s="58">
        <v>0</v>
      </c>
      <c r="X144" s="58">
        <v>0</v>
      </c>
      <c r="Y144" s="58">
        <v>2</v>
      </c>
      <c r="Z144" s="83" t="s">
        <v>176</v>
      </c>
      <c r="AA144" s="79" t="s">
        <v>144</v>
      </c>
      <c r="AB144" s="124">
        <v>30</v>
      </c>
      <c r="AC144" s="92">
        <v>50</v>
      </c>
      <c r="AD144" s="92">
        <v>70</v>
      </c>
      <c r="AE144" s="92">
        <v>80</v>
      </c>
      <c r="AF144" s="127">
        <v>57.5</v>
      </c>
      <c r="AG144" s="124">
        <v>2017</v>
      </c>
    </row>
    <row r="145" spans="1:33" s="40" customFormat="1" ht="30">
      <c r="A145" s="163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8">
        <v>1</v>
      </c>
      <c r="Q145" s="58">
        <v>2</v>
      </c>
      <c r="R145" s="58">
        <v>3</v>
      </c>
      <c r="S145" s="58">
        <v>0</v>
      </c>
      <c r="T145" s="58">
        <v>2</v>
      </c>
      <c r="U145" s="58">
        <v>0</v>
      </c>
      <c r="V145" s="58">
        <v>0</v>
      </c>
      <c r="W145" s="58">
        <v>1</v>
      </c>
      <c r="X145" s="58">
        <v>0</v>
      </c>
      <c r="Y145" s="58">
        <v>0</v>
      </c>
      <c r="Z145" s="56" t="s">
        <v>107</v>
      </c>
      <c r="AA145" s="44"/>
      <c r="AB145" s="44"/>
      <c r="AC145" s="43"/>
      <c r="AD145" s="43"/>
      <c r="AE145" s="80"/>
      <c r="AF145" s="96"/>
      <c r="AG145" s="124"/>
    </row>
    <row r="146" spans="1:33" s="40" customFormat="1" ht="45">
      <c r="A146" s="163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58">
        <v>1</v>
      </c>
      <c r="Q146" s="58">
        <v>2</v>
      </c>
      <c r="R146" s="58">
        <v>3</v>
      </c>
      <c r="S146" s="58">
        <v>0</v>
      </c>
      <c r="T146" s="58">
        <v>2</v>
      </c>
      <c r="U146" s="58">
        <v>0</v>
      </c>
      <c r="V146" s="58">
        <v>0</v>
      </c>
      <c r="W146" s="58">
        <v>2</v>
      </c>
      <c r="X146" s="58">
        <v>0</v>
      </c>
      <c r="Y146" s="58">
        <v>0</v>
      </c>
      <c r="Z146" s="56" t="s">
        <v>108</v>
      </c>
      <c r="AA146" s="44"/>
      <c r="AB146" s="44"/>
      <c r="AC146" s="43"/>
      <c r="AD146" s="43"/>
      <c r="AE146" s="80"/>
      <c r="AF146" s="96"/>
      <c r="AG146" s="43"/>
    </row>
    <row r="147" spans="1:33" s="40" customFormat="1" ht="45" hidden="1">
      <c r="A147" s="163"/>
      <c r="B147" s="60">
        <v>0</v>
      </c>
      <c r="C147" s="60">
        <v>0</v>
      </c>
      <c r="D147" s="60">
        <v>9</v>
      </c>
      <c r="E147" s="60">
        <v>0</v>
      </c>
      <c r="F147" s="60">
        <v>7</v>
      </c>
      <c r="G147" s="60">
        <v>0</v>
      </c>
      <c r="H147" s="60">
        <v>2</v>
      </c>
      <c r="I147" s="60">
        <v>1</v>
      </c>
      <c r="J147" s="60">
        <v>2</v>
      </c>
      <c r="K147" s="60">
        <v>3</v>
      </c>
      <c r="L147" s="60">
        <v>2</v>
      </c>
      <c r="M147" s="60">
        <v>0</v>
      </c>
      <c r="N147" s="60">
        <v>2</v>
      </c>
      <c r="O147" s="60">
        <v>2</v>
      </c>
      <c r="P147" s="60">
        <v>1</v>
      </c>
      <c r="Q147" s="60">
        <v>2</v>
      </c>
      <c r="R147" s="60">
        <v>3</v>
      </c>
      <c r="S147" s="60">
        <v>0</v>
      </c>
      <c r="T147" s="60">
        <v>2</v>
      </c>
      <c r="U147" s="60">
        <v>0</v>
      </c>
      <c r="V147" s="60">
        <v>0</v>
      </c>
      <c r="W147" s="60">
        <v>3</v>
      </c>
      <c r="X147" s="60">
        <v>0</v>
      </c>
      <c r="Y147" s="60">
        <v>0</v>
      </c>
      <c r="Z147" s="56" t="s">
        <v>109</v>
      </c>
      <c r="AA147" s="76" t="s">
        <v>146</v>
      </c>
      <c r="AB147" s="121"/>
      <c r="AC147" s="43"/>
      <c r="AD147" s="43"/>
      <c r="AE147" s="80"/>
      <c r="AF147" s="96">
        <f aca="true" t="shared" si="1" ref="AF147:AF152">AB147+AC147+AD147+AE147</f>
        <v>0</v>
      </c>
      <c r="AG147" s="43"/>
    </row>
    <row r="148" spans="1:33" s="40" customFormat="1" ht="47.25" customHeight="1" hidden="1">
      <c r="A148" s="163"/>
      <c r="B148" s="60">
        <v>0</v>
      </c>
      <c r="C148" s="60">
        <v>0</v>
      </c>
      <c r="D148" s="60">
        <v>9</v>
      </c>
      <c r="E148" s="60">
        <v>0</v>
      </c>
      <c r="F148" s="60">
        <v>7</v>
      </c>
      <c r="G148" s="60">
        <v>0</v>
      </c>
      <c r="H148" s="60">
        <v>1</v>
      </c>
      <c r="I148" s="60">
        <v>1</v>
      </c>
      <c r="J148" s="60">
        <v>2</v>
      </c>
      <c r="K148" s="60">
        <v>3</v>
      </c>
      <c r="L148" s="60">
        <v>2</v>
      </c>
      <c r="M148" s="60">
        <v>0</v>
      </c>
      <c r="N148" s="60">
        <v>2</v>
      </c>
      <c r="O148" s="60">
        <v>3</v>
      </c>
      <c r="P148" s="60">
        <v>1</v>
      </c>
      <c r="Q148" s="60">
        <v>2</v>
      </c>
      <c r="R148" s="60">
        <v>3</v>
      </c>
      <c r="S148" s="60">
        <v>0</v>
      </c>
      <c r="T148" s="60">
        <v>2</v>
      </c>
      <c r="U148" s="60">
        <v>0</v>
      </c>
      <c r="V148" s="60">
        <v>0</v>
      </c>
      <c r="W148" s="60">
        <v>4</v>
      </c>
      <c r="X148" s="60">
        <v>0</v>
      </c>
      <c r="Y148" s="60">
        <v>0</v>
      </c>
      <c r="Z148" s="56" t="s">
        <v>110</v>
      </c>
      <c r="AA148" s="76" t="s">
        <v>143</v>
      </c>
      <c r="AB148" s="121"/>
      <c r="AC148" s="43"/>
      <c r="AD148" s="43"/>
      <c r="AE148" s="80"/>
      <c r="AF148" s="96">
        <f t="shared" si="1"/>
        <v>0</v>
      </c>
      <c r="AG148" s="43"/>
    </row>
    <row r="149" spans="1:33" s="40" customFormat="1" ht="45" hidden="1">
      <c r="A149" s="163"/>
      <c r="B149" s="60">
        <v>0</v>
      </c>
      <c r="C149" s="60">
        <v>0</v>
      </c>
      <c r="D149" s="60">
        <v>9</v>
      </c>
      <c r="E149" s="60">
        <v>0</v>
      </c>
      <c r="F149" s="60">
        <v>7</v>
      </c>
      <c r="G149" s="60">
        <v>0</v>
      </c>
      <c r="H149" s="60">
        <v>2</v>
      </c>
      <c r="I149" s="60">
        <v>1</v>
      </c>
      <c r="J149" s="60">
        <v>2</v>
      </c>
      <c r="K149" s="60">
        <v>3</v>
      </c>
      <c r="L149" s="60">
        <v>2</v>
      </c>
      <c r="M149" s="60">
        <v>0</v>
      </c>
      <c r="N149" s="60">
        <v>2</v>
      </c>
      <c r="O149" s="60">
        <v>4</v>
      </c>
      <c r="P149" s="60">
        <v>1</v>
      </c>
      <c r="Q149" s="60">
        <v>2</v>
      </c>
      <c r="R149" s="60">
        <v>3</v>
      </c>
      <c r="S149" s="60">
        <v>0</v>
      </c>
      <c r="T149" s="60">
        <v>2</v>
      </c>
      <c r="U149" s="60">
        <v>0</v>
      </c>
      <c r="V149" s="60">
        <v>0</v>
      </c>
      <c r="W149" s="60">
        <v>5</v>
      </c>
      <c r="X149" s="60">
        <v>0</v>
      </c>
      <c r="Y149" s="60">
        <v>0</v>
      </c>
      <c r="Z149" s="56" t="s">
        <v>111</v>
      </c>
      <c r="AA149" s="76" t="s">
        <v>143</v>
      </c>
      <c r="AB149" s="121"/>
      <c r="AC149" s="43"/>
      <c r="AD149" s="43"/>
      <c r="AE149" s="80"/>
      <c r="AF149" s="96">
        <f t="shared" si="1"/>
        <v>0</v>
      </c>
      <c r="AG149" s="43"/>
    </row>
    <row r="150" spans="1:33" s="40" customFormat="1" ht="45">
      <c r="A150" s="163"/>
      <c r="B150" s="60">
        <v>0</v>
      </c>
      <c r="C150" s="60">
        <v>0</v>
      </c>
      <c r="D150" s="60">
        <v>9</v>
      </c>
      <c r="E150" s="60">
        <v>0</v>
      </c>
      <c r="F150" s="60">
        <v>7</v>
      </c>
      <c r="G150" s="60">
        <v>0</v>
      </c>
      <c r="H150" s="60">
        <v>2</v>
      </c>
      <c r="I150" s="60">
        <v>1</v>
      </c>
      <c r="J150" s="60">
        <v>2</v>
      </c>
      <c r="K150" s="60">
        <v>3</v>
      </c>
      <c r="L150" s="60">
        <v>2</v>
      </c>
      <c r="M150" s="60">
        <v>0</v>
      </c>
      <c r="N150" s="60">
        <v>2</v>
      </c>
      <c r="O150" s="60">
        <v>4</v>
      </c>
      <c r="P150" s="60">
        <v>1</v>
      </c>
      <c r="Q150" s="60">
        <v>2</v>
      </c>
      <c r="R150" s="60">
        <v>3</v>
      </c>
      <c r="S150" s="60">
        <v>0</v>
      </c>
      <c r="T150" s="60">
        <v>2</v>
      </c>
      <c r="U150" s="60">
        <v>0</v>
      </c>
      <c r="V150" s="60">
        <v>0</v>
      </c>
      <c r="W150" s="60">
        <v>2</v>
      </c>
      <c r="X150" s="60">
        <v>0</v>
      </c>
      <c r="Y150" s="60">
        <v>0</v>
      </c>
      <c r="Z150" s="56" t="s">
        <v>226</v>
      </c>
      <c r="AA150" s="79" t="s">
        <v>143</v>
      </c>
      <c r="AB150" s="125">
        <v>161680</v>
      </c>
      <c r="AC150" s="114">
        <v>194033</v>
      </c>
      <c r="AD150" s="43"/>
      <c r="AE150" s="80"/>
      <c r="AF150" s="125">
        <f t="shared" si="1"/>
        <v>355713</v>
      </c>
      <c r="AG150" s="92">
        <v>2015</v>
      </c>
    </row>
    <row r="151" spans="1:33" s="40" customFormat="1" ht="30">
      <c r="A151" s="163"/>
      <c r="B151" s="60">
        <v>0</v>
      </c>
      <c r="C151" s="60">
        <v>0</v>
      </c>
      <c r="D151" s="60">
        <v>9</v>
      </c>
      <c r="E151" s="60">
        <v>0</v>
      </c>
      <c r="F151" s="60">
        <v>7</v>
      </c>
      <c r="G151" s="60">
        <v>0</v>
      </c>
      <c r="H151" s="60">
        <v>2</v>
      </c>
      <c r="I151" s="60">
        <v>1</v>
      </c>
      <c r="J151" s="60">
        <v>2</v>
      </c>
      <c r="K151" s="60">
        <v>3</v>
      </c>
      <c r="L151" s="60">
        <v>2</v>
      </c>
      <c r="M151" s="60">
        <v>0</v>
      </c>
      <c r="N151" s="60">
        <v>2</v>
      </c>
      <c r="O151" s="60">
        <v>2</v>
      </c>
      <c r="P151" s="60">
        <v>1</v>
      </c>
      <c r="Q151" s="60">
        <v>2</v>
      </c>
      <c r="R151" s="60">
        <v>3</v>
      </c>
      <c r="S151" s="60">
        <v>0</v>
      </c>
      <c r="T151" s="60">
        <v>2</v>
      </c>
      <c r="U151" s="60">
        <v>0</v>
      </c>
      <c r="V151" s="60">
        <v>0</v>
      </c>
      <c r="W151" s="60">
        <v>2</v>
      </c>
      <c r="X151" s="60">
        <v>0</v>
      </c>
      <c r="Y151" s="60">
        <v>0</v>
      </c>
      <c r="Z151" s="56" t="s">
        <v>227</v>
      </c>
      <c r="AA151" s="79" t="s">
        <v>143</v>
      </c>
      <c r="AB151" s="125">
        <v>604372</v>
      </c>
      <c r="AC151" s="114">
        <v>108468.8</v>
      </c>
      <c r="AD151" s="43"/>
      <c r="AE151" s="80"/>
      <c r="AF151" s="125">
        <f t="shared" si="1"/>
        <v>712840.8</v>
      </c>
      <c r="AG151" s="124">
        <v>2015</v>
      </c>
    </row>
    <row r="152" spans="1:33" s="40" customFormat="1" ht="34.5" customHeight="1">
      <c r="A152" s="163"/>
      <c r="B152" s="60">
        <v>0</v>
      </c>
      <c r="C152" s="60">
        <v>0</v>
      </c>
      <c r="D152" s="60">
        <v>9</v>
      </c>
      <c r="E152" s="60">
        <v>0</v>
      </c>
      <c r="F152" s="60">
        <v>7</v>
      </c>
      <c r="G152" s="60">
        <v>0</v>
      </c>
      <c r="H152" s="60">
        <v>1</v>
      </c>
      <c r="I152" s="60">
        <v>1</v>
      </c>
      <c r="J152" s="60">
        <v>2</v>
      </c>
      <c r="K152" s="60">
        <v>3</v>
      </c>
      <c r="L152" s="60">
        <v>2</v>
      </c>
      <c r="M152" s="60">
        <v>0</v>
      </c>
      <c r="N152" s="60">
        <v>2</v>
      </c>
      <c r="O152" s="60">
        <v>3</v>
      </c>
      <c r="P152" s="60">
        <v>1</v>
      </c>
      <c r="Q152" s="60">
        <v>2</v>
      </c>
      <c r="R152" s="60">
        <v>3</v>
      </c>
      <c r="S152" s="60">
        <v>0</v>
      </c>
      <c r="T152" s="60">
        <v>2</v>
      </c>
      <c r="U152" s="60">
        <v>0</v>
      </c>
      <c r="V152" s="60">
        <v>0</v>
      </c>
      <c r="W152" s="60">
        <v>2</v>
      </c>
      <c r="X152" s="60">
        <v>0</v>
      </c>
      <c r="Y152" s="60">
        <v>0</v>
      </c>
      <c r="Z152" s="56" t="s">
        <v>229</v>
      </c>
      <c r="AA152" s="79" t="s">
        <v>143</v>
      </c>
      <c r="AB152" s="125">
        <v>1095928.53</v>
      </c>
      <c r="AC152" s="113"/>
      <c r="AD152" s="43"/>
      <c r="AE152" s="80"/>
      <c r="AF152" s="125">
        <f t="shared" si="1"/>
        <v>1095928.53</v>
      </c>
      <c r="AG152" s="124">
        <v>2014</v>
      </c>
    </row>
    <row r="153" spans="1:33" s="40" customFormat="1" ht="30">
      <c r="A153" s="163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>
        <v>1</v>
      </c>
      <c r="Q153" s="60">
        <v>2</v>
      </c>
      <c r="R153" s="60">
        <v>3</v>
      </c>
      <c r="S153" s="60">
        <v>0</v>
      </c>
      <c r="T153" s="60">
        <v>3</v>
      </c>
      <c r="U153" s="60">
        <v>0</v>
      </c>
      <c r="V153" s="60">
        <v>0</v>
      </c>
      <c r="W153" s="60">
        <v>0</v>
      </c>
      <c r="X153" s="60">
        <v>0</v>
      </c>
      <c r="Y153" s="60">
        <v>0</v>
      </c>
      <c r="Z153" s="56" t="s">
        <v>177</v>
      </c>
      <c r="AA153" s="76"/>
      <c r="AB153" s="121"/>
      <c r="AC153" s="113"/>
      <c r="AD153" s="43"/>
      <c r="AE153" s="80"/>
      <c r="AF153" s="96"/>
      <c r="AG153" s="43"/>
    </row>
    <row r="154" spans="1:33" s="40" customFormat="1" ht="45">
      <c r="A154" s="163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>
        <v>1</v>
      </c>
      <c r="Q154" s="60">
        <v>2</v>
      </c>
      <c r="R154" s="60">
        <v>3</v>
      </c>
      <c r="S154" s="60">
        <v>0</v>
      </c>
      <c r="T154" s="60">
        <v>3</v>
      </c>
      <c r="U154" s="60">
        <v>0</v>
      </c>
      <c r="V154" s="60">
        <v>0</v>
      </c>
      <c r="W154" s="60">
        <v>0</v>
      </c>
      <c r="X154" s="60">
        <v>0</v>
      </c>
      <c r="Y154" s="60">
        <v>1</v>
      </c>
      <c r="Z154" s="56" t="s">
        <v>178</v>
      </c>
      <c r="AA154" s="76" t="s">
        <v>144</v>
      </c>
      <c r="AB154" s="124">
        <v>66.6</v>
      </c>
      <c r="AC154" s="92">
        <v>75</v>
      </c>
      <c r="AD154" s="92">
        <v>85</v>
      </c>
      <c r="AE154" s="92">
        <v>85</v>
      </c>
      <c r="AF154" s="127">
        <v>77.9</v>
      </c>
      <c r="AG154" s="92">
        <v>2017</v>
      </c>
    </row>
    <row r="155" spans="1:33" s="40" customFormat="1" ht="33" customHeight="1">
      <c r="A155" s="163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>
        <v>1</v>
      </c>
      <c r="Q155" s="60">
        <v>2</v>
      </c>
      <c r="R155" s="60">
        <v>3</v>
      </c>
      <c r="S155" s="60">
        <v>0</v>
      </c>
      <c r="T155" s="60">
        <v>3</v>
      </c>
      <c r="U155" s="60">
        <v>0</v>
      </c>
      <c r="V155" s="60">
        <v>0</v>
      </c>
      <c r="W155" s="60">
        <v>0</v>
      </c>
      <c r="X155" s="60">
        <v>0</v>
      </c>
      <c r="Y155" s="60">
        <v>2</v>
      </c>
      <c r="Z155" s="56" t="s">
        <v>179</v>
      </c>
      <c r="AA155" s="76" t="s">
        <v>144</v>
      </c>
      <c r="AB155" s="124">
        <v>66.6</v>
      </c>
      <c r="AC155" s="92">
        <v>75</v>
      </c>
      <c r="AD155" s="92">
        <v>85</v>
      </c>
      <c r="AE155" s="92">
        <v>85</v>
      </c>
      <c r="AF155" s="127">
        <v>77.9</v>
      </c>
      <c r="AG155" s="124">
        <v>2017</v>
      </c>
    </row>
    <row r="156" spans="1:33" s="40" customFormat="1" ht="30" customHeight="1">
      <c r="A156" s="163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>
        <v>1</v>
      </c>
      <c r="Q156" s="60">
        <v>2</v>
      </c>
      <c r="R156" s="60">
        <v>3</v>
      </c>
      <c r="S156" s="60">
        <v>0</v>
      </c>
      <c r="T156" s="60">
        <v>3</v>
      </c>
      <c r="U156" s="60">
        <v>0</v>
      </c>
      <c r="V156" s="60">
        <v>0</v>
      </c>
      <c r="W156" s="60">
        <v>1</v>
      </c>
      <c r="X156" s="60">
        <v>0</v>
      </c>
      <c r="Y156" s="60">
        <v>0</v>
      </c>
      <c r="Z156" s="56" t="s">
        <v>112</v>
      </c>
      <c r="AA156" s="44"/>
      <c r="AB156" s="44"/>
      <c r="AC156" s="113"/>
      <c r="AD156" s="43"/>
      <c r="AE156" s="80"/>
      <c r="AF156" s="96"/>
      <c r="AG156" s="124"/>
    </row>
    <row r="157" spans="1:33" s="40" customFormat="1" ht="45">
      <c r="A157" s="163"/>
      <c r="B157" s="60">
        <v>0</v>
      </c>
      <c r="C157" s="60">
        <v>0</v>
      </c>
      <c r="D157" s="60">
        <v>9</v>
      </c>
      <c r="E157" s="60">
        <v>0</v>
      </c>
      <c r="F157" s="60">
        <v>7</v>
      </c>
      <c r="G157" s="60">
        <v>0</v>
      </c>
      <c r="H157" s="60">
        <v>2</v>
      </c>
      <c r="I157" s="60">
        <v>1</v>
      </c>
      <c r="J157" s="60">
        <v>2</v>
      </c>
      <c r="K157" s="60">
        <v>3</v>
      </c>
      <c r="L157" s="60">
        <v>2</v>
      </c>
      <c r="M157" s="60">
        <v>0</v>
      </c>
      <c r="N157" s="60">
        <v>2</v>
      </c>
      <c r="O157" s="60">
        <v>5</v>
      </c>
      <c r="P157" s="60">
        <v>1</v>
      </c>
      <c r="Q157" s="60">
        <v>2</v>
      </c>
      <c r="R157" s="60">
        <v>3</v>
      </c>
      <c r="S157" s="60">
        <v>0</v>
      </c>
      <c r="T157" s="60">
        <v>3</v>
      </c>
      <c r="U157" s="60">
        <v>0</v>
      </c>
      <c r="V157" s="60">
        <v>0</v>
      </c>
      <c r="W157" s="60">
        <v>2</v>
      </c>
      <c r="X157" s="60">
        <v>0</v>
      </c>
      <c r="Y157" s="60">
        <v>0</v>
      </c>
      <c r="Z157" s="56" t="s">
        <v>193</v>
      </c>
      <c r="AA157" s="76" t="s">
        <v>146</v>
      </c>
      <c r="AB157" s="125">
        <v>221320</v>
      </c>
      <c r="AC157" s="114">
        <v>221320</v>
      </c>
      <c r="AD157" s="114"/>
      <c r="AE157" s="112"/>
      <c r="AF157" s="125">
        <f aca="true" t="shared" si="2" ref="AF157:AF210">AB157+AC157+AD157+AE157</f>
        <v>442640</v>
      </c>
      <c r="AG157" s="92">
        <v>2015</v>
      </c>
    </row>
    <row r="158" spans="1:33" s="40" customFormat="1" ht="45">
      <c r="A158" s="163"/>
      <c r="B158" s="60">
        <v>0</v>
      </c>
      <c r="C158" s="60">
        <v>0</v>
      </c>
      <c r="D158" s="60">
        <v>9</v>
      </c>
      <c r="E158" s="60">
        <v>0</v>
      </c>
      <c r="F158" s="60">
        <v>7</v>
      </c>
      <c r="G158" s="60">
        <v>0</v>
      </c>
      <c r="H158" s="60">
        <v>1</v>
      </c>
      <c r="I158" s="60">
        <v>1</v>
      </c>
      <c r="J158" s="60">
        <v>2</v>
      </c>
      <c r="K158" s="60">
        <v>3</v>
      </c>
      <c r="L158" s="60">
        <v>2</v>
      </c>
      <c r="M158" s="60">
        <v>0</v>
      </c>
      <c r="N158" s="60">
        <v>2</v>
      </c>
      <c r="O158" s="60">
        <v>6</v>
      </c>
      <c r="P158" s="60">
        <v>1</v>
      </c>
      <c r="Q158" s="60">
        <v>2</v>
      </c>
      <c r="R158" s="60">
        <v>3</v>
      </c>
      <c r="S158" s="60">
        <v>0</v>
      </c>
      <c r="T158" s="60">
        <v>3</v>
      </c>
      <c r="U158" s="60">
        <v>0</v>
      </c>
      <c r="V158" s="60">
        <v>0</v>
      </c>
      <c r="W158" s="60">
        <v>3</v>
      </c>
      <c r="X158" s="60">
        <v>0</v>
      </c>
      <c r="Y158" s="60">
        <v>0</v>
      </c>
      <c r="Z158" s="56" t="s">
        <v>194</v>
      </c>
      <c r="AA158" s="76" t="s">
        <v>146</v>
      </c>
      <c r="AB158" s="125">
        <v>187000</v>
      </c>
      <c r="AC158" s="114">
        <v>187000</v>
      </c>
      <c r="AD158" s="114"/>
      <c r="AE158" s="112"/>
      <c r="AF158" s="125">
        <f t="shared" si="2"/>
        <v>374000</v>
      </c>
      <c r="AG158" s="124">
        <v>2015</v>
      </c>
    </row>
    <row r="159" spans="1:33" s="40" customFormat="1" ht="30">
      <c r="A159" s="163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>
        <v>1</v>
      </c>
      <c r="Q159" s="60">
        <v>2</v>
      </c>
      <c r="R159" s="60">
        <v>3</v>
      </c>
      <c r="S159" s="60">
        <v>0</v>
      </c>
      <c r="T159" s="60">
        <v>4</v>
      </c>
      <c r="U159" s="60">
        <v>0</v>
      </c>
      <c r="V159" s="60">
        <v>0</v>
      </c>
      <c r="W159" s="60">
        <v>0</v>
      </c>
      <c r="X159" s="60">
        <v>0</v>
      </c>
      <c r="Y159" s="60">
        <v>0</v>
      </c>
      <c r="Z159" s="56" t="s">
        <v>180</v>
      </c>
      <c r="AA159" s="76"/>
      <c r="AB159" s="121"/>
      <c r="AC159" s="43"/>
      <c r="AD159" s="43"/>
      <c r="AE159" s="80"/>
      <c r="AF159" s="125"/>
      <c r="AG159" s="124"/>
    </row>
    <row r="160" spans="1:33" s="40" customFormat="1" ht="45">
      <c r="A160" s="163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>
        <v>1</v>
      </c>
      <c r="Q160" s="60">
        <v>2</v>
      </c>
      <c r="R160" s="60">
        <v>3</v>
      </c>
      <c r="S160" s="60">
        <v>0</v>
      </c>
      <c r="T160" s="60">
        <v>4</v>
      </c>
      <c r="U160" s="60">
        <v>0</v>
      </c>
      <c r="V160" s="60">
        <v>0</v>
      </c>
      <c r="W160" s="60">
        <v>0</v>
      </c>
      <c r="X160" s="60">
        <v>0</v>
      </c>
      <c r="Y160" s="60">
        <v>1</v>
      </c>
      <c r="Z160" s="56" t="s">
        <v>181</v>
      </c>
      <c r="AA160" s="76" t="s">
        <v>144</v>
      </c>
      <c r="AB160" s="124">
        <v>100</v>
      </c>
      <c r="AC160" s="92">
        <v>100</v>
      </c>
      <c r="AD160" s="92">
        <v>100</v>
      </c>
      <c r="AE160" s="92">
        <v>100</v>
      </c>
      <c r="AF160" s="132">
        <v>100</v>
      </c>
      <c r="AG160" s="92">
        <v>2017</v>
      </c>
    </row>
    <row r="161" spans="1:33" s="40" customFormat="1" ht="45">
      <c r="A161" s="163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>
        <v>1</v>
      </c>
      <c r="Q161" s="60">
        <v>2</v>
      </c>
      <c r="R161" s="60">
        <v>3</v>
      </c>
      <c r="S161" s="60">
        <v>0</v>
      </c>
      <c r="T161" s="60">
        <v>4</v>
      </c>
      <c r="U161" s="60">
        <v>0</v>
      </c>
      <c r="V161" s="60">
        <v>0</v>
      </c>
      <c r="W161" s="60">
        <v>0</v>
      </c>
      <c r="X161" s="60">
        <v>0</v>
      </c>
      <c r="Y161" s="60">
        <v>2</v>
      </c>
      <c r="Z161" s="56" t="s">
        <v>182</v>
      </c>
      <c r="AA161" s="76" t="s">
        <v>144</v>
      </c>
      <c r="AB161" s="124">
        <v>100</v>
      </c>
      <c r="AC161" s="92">
        <v>100</v>
      </c>
      <c r="AD161" s="92">
        <v>100</v>
      </c>
      <c r="AE161" s="92">
        <v>100</v>
      </c>
      <c r="AF161" s="132">
        <v>100</v>
      </c>
      <c r="AG161" s="124">
        <v>2017</v>
      </c>
    </row>
    <row r="162" spans="1:33" s="40" customFormat="1" ht="45">
      <c r="A162" s="163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>
        <v>1</v>
      </c>
      <c r="Q162" s="60">
        <v>2</v>
      </c>
      <c r="R162" s="60">
        <v>3</v>
      </c>
      <c r="S162" s="60">
        <v>0</v>
      </c>
      <c r="T162" s="60">
        <v>4</v>
      </c>
      <c r="U162" s="60">
        <v>0</v>
      </c>
      <c r="V162" s="60">
        <v>0</v>
      </c>
      <c r="W162" s="60">
        <v>1</v>
      </c>
      <c r="X162" s="60">
        <v>0</v>
      </c>
      <c r="Y162" s="60">
        <v>0</v>
      </c>
      <c r="Z162" s="56" t="s">
        <v>113</v>
      </c>
      <c r="AA162" s="44"/>
      <c r="AB162" s="44"/>
      <c r="AC162" s="43"/>
      <c r="AD162" s="43"/>
      <c r="AE162" s="80"/>
      <c r="AF162" s="96"/>
      <c r="AG162" s="124"/>
    </row>
    <row r="163" spans="1:33" s="40" customFormat="1" ht="60">
      <c r="A163" s="163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>
        <v>1</v>
      </c>
      <c r="Q163" s="60">
        <v>2</v>
      </c>
      <c r="R163" s="60">
        <v>3</v>
      </c>
      <c r="S163" s="60">
        <v>0</v>
      </c>
      <c r="T163" s="60">
        <v>4</v>
      </c>
      <c r="U163" s="60">
        <v>0</v>
      </c>
      <c r="V163" s="60">
        <v>0</v>
      </c>
      <c r="W163" s="60">
        <v>2</v>
      </c>
      <c r="X163" s="60">
        <v>0</v>
      </c>
      <c r="Y163" s="60">
        <v>0</v>
      </c>
      <c r="Z163" s="56" t="s">
        <v>114</v>
      </c>
      <c r="AA163" s="44"/>
      <c r="AB163" s="44"/>
      <c r="AC163" s="43"/>
      <c r="AD163" s="43"/>
      <c r="AE163" s="80"/>
      <c r="AF163" s="96"/>
      <c r="AG163" s="43"/>
    </row>
    <row r="164" spans="1:33" s="40" customFormat="1" ht="43.5" customHeight="1">
      <c r="A164" s="163"/>
      <c r="B164" s="60">
        <v>0</v>
      </c>
      <c r="C164" s="60">
        <v>0</v>
      </c>
      <c r="D164" s="60">
        <v>9</v>
      </c>
      <c r="E164" s="60">
        <v>0</v>
      </c>
      <c r="F164" s="60">
        <v>7</v>
      </c>
      <c r="G164" s="60">
        <v>0</v>
      </c>
      <c r="H164" s="60">
        <v>1</v>
      </c>
      <c r="I164" s="60">
        <v>1</v>
      </c>
      <c r="J164" s="60">
        <v>2</v>
      </c>
      <c r="K164" s="60">
        <v>3</v>
      </c>
      <c r="L164" s="60">
        <v>2</v>
      </c>
      <c r="M164" s="60">
        <v>0</v>
      </c>
      <c r="N164" s="60">
        <v>2</v>
      </c>
      <c r="O164" s="60">
        <v>7</v>
      </c>
      <c r="P164" s="60">
        <v>1</v>
      </c>
      <c r="Q164" s="60">
        <v>2</v>
      </c>
      <c r="R164" s="60">
        <v>3</v>
      </c>
      <c r="S164" s="60">
        <v>0</v>
      </c>
      <c r="T164" s="60">
        <v>4</v>
      </c>
      <c r="U164" s="60">
        <v>0</v>
      </c>
      <c r="V164" s="60">
        <v>0</v>
      </c>
      <c r="W164" s="60">
        <v>3</v>
      </c>
      <c r="X164" s="60">
        <v>0</v>
      </c>
      <c r="Y164" s="60">
        <v>0</v>
      </c>
      <c r="Z164" s="83" t="s">
        <v>207</v>
      </c>
      <c r="AA164" s="79" t="s">
        <v>146</v>
      </c>
      <c r="AB164" s="125">
        <v>31309.9</v>
      </c>
      <c r="AC164" s="112"/>
      <c r="AD164" s="80">
        <v>0</v>
      </c>
      <c r="AE164" s="80">
        <v>0</v>
      </c>
      <c r="AF164" s="125">
        <f t="shared" si="2"/>
        <v>31309.9</v>
      </c>
      <c r="AG164" s="92">
        <v>2014</v>
      </c>
    </row>
    <row r="165" spans="1:33" s="40" customFormat="1" ht="45.75" customHeight="1">
      <c r="A165" s="163"/>
      <c r="B165" s="60">
        <v>0</v>
      </c>
      <c r="C165" s="60">
        <v>0</v>
      </c>
      <c r="D165" s="60">
        <v>9</v>
      </c>
      <c r="E165" s="60">
        <v>0</v>
      </c>
      <c r="F165" s="60">
        <v>7</v>
      </c>
      <c r="G165" s="60">
        <v>0</v>
      </c>
      <c r="H165" s="60">
        <v>2</v>
      </c>
      <c r="I165" s="60">
        <v>1</v>
      </c>
      <c r="J165" s="60">
        <v>2</v>
      </c>
      <c r="K165" s="60">
        <v>3</v>
      </c>
      <c r="L165" s="60">
        <v>2</v>
      </c>
      <c r="M165" s="60">
        <v>0</v>
      </c>
      <c r="N165" s="60">
        <v>2</v>
      </c>
      <c r="O165" s="60">
        <v>8</v>
      </c>
      <c r="P165" s="60">
        <v>1</v>
      </c>
      <c r="Q165" s="60">
        <v>2</v>
      </c>
      <c r="R165" s="60">
        <v>3</v>
      </c>
      <c r="S165" s="60">
        <v>0</v>
      </c>
      <c r="T165" s="60">
        <v>4</v>
      </c>
      <c r="U165" s="60">
        <v>0</v>
      </c>
      <c r="V165" s="60">
        <v>0</v>
      </c>
      <c r="W165" s="60">
        <v>4</v>
      </c>
      <c r="X165" s="60">
        <v>0</v>
      </c>
      <c r="Y165" s="60">
        <v>0</v>
      </c>
      <c r="Z165" s="83" t="s">
        <v>208</v>
      </c>
      <c r="AA165" s="79" t="s">
        <v>146</v>
      </c>
      <c r="AB165" s="125">
        <v>149300</v>
      </c>
      <c r="AC165" s="112"/>
      <c r="AD165" s="80">
        <v>0</v>
      </c>
      <c r="AE165" s="80">
        <v>0</v>
      </c>
      <c r="AF165" s="125">
        <f t="shared" si="2"/>
        <v>149300</v>
      </c>
      <c r="AG165" s="92">
        <v>2014</v>
      </c>
    </row>
    <row r="166" spans="1:33" s="40" customFormat="1" ht="30">
      <c r="A166" s="163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>
        <v>1</v>
      </c>
      <c r="Q166" s="60">
        <v>2</v>
      </c>
      <c r="R166" s="60">
        <v>4</v>
      </c>
      <c r="S166" s="60">
        <v>0</v>
      </c>
      <c r="T166" s="60">
        <v>0</v>
      </c>
      <c r="U166" s="60">
        <v>0</v>
      </c>
      <c r="V166" s="60">
        <v>0</v>
      </c>
      <c r="W166" s="60">
        <v>0</v>
      </c>
      <c r="X166" s="60">
        <v>0</v>
      </c>
      <c r="Y166" s="60">
        <v>0</v>
      </c>
      <c r="Z166" s="102" t="s">
        <v>115</v>
      </c>
      <c r="AA166" s="79" t="s">
        <v>146</v>
      </c>
      <c r="AB166" s="125">
        <f>AB169+AB170+AB172+AB173+AB174+AB175+AB176+AB177+AB178+AB179+AB185+AB186+AB187+AB188+AB189+AB190</f>
        <v>14112775.48</v>
      </c>
      <c r="AC166" s="125">
        <f>AC169+AC170+AC172+AC173+AC174+AC175+AC176+AC177+AC178+AC179+AC185+AC186+AC187+AC188+AC189+AC190</f>
        <v>11900514.28</v>
      </c>
      <c r="AD166" s="112">
        <f>AD169+AD172+AD178+AD185+AD186+AD188+AD187+AD177</f>
        <v>2459926.04</v>
      </c>
      <c r="AE166" s="112">
        <f>AE169+AE172+AE178+AE185+AE186+AE188+AE187+AE177</f>
        <v>2526407.18</v>
      </c>
      <c r="AF166" s="125">
        <f>AF169+AF170+AF172+AF173+AF174+AF175+AF176+AF177+AF178+AF179+AF185+AF186+AF187+AF188+AF189+AF190</f>
        <v>30999622.98</v>
      </c>
      <c r="AG166" s="92">
        <v>2017</v>
      </c>
    </row>
    <row r="167" spans="1:33" s="40" customFormat="1" ht="45">
      <c r="A167" s="163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>
        <v>1</v>
      </c>
      <c r="Q167" s="60">
        <v>2</v>
      </c>
      <c r="R167" s="60">
        <v>4</v>
      </c>
      <c r="S167" s="60">
        <v>0</v>
      </c>
      <c r="T167" s="60">
        <v>1</v>
      </c>
      <c r="U167" s="60">
        <v>0</v>
      </c>
      <c r="V167" s="60">
        <v>0</v>
      </c>
      <c r="W167" s="60">
        <v>0</v>
      </c>
      <c r="X167" s="60">
        <v>0</v>
      </c>
      <c r="Y167" s="60">
        <v>0</v>
      </c>
      <c r="Z167" s="56" t="s">
        <v>117</v>
      </c>
      <c r="AA167" s="44"/>
      <c r="AB167" s="44"/>
      <c r="AC167" s="113"/>
      <c r="AD167" s="113"/>
      <c r="AE167" s="111"/>
      <c r="AF167" s="125"/>
      <c r="AG167" s="124"/>
    </row>
    <row r="168" spans="1:33" s="40" customFormat="1" ht="45">
      <c r="A168" s="163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>
        <v>1</v>
      </c>
      <c r="Q168" s="60">
        <v>2</v>
      </c>
      <c r="R168" s="60">
        <v>4</v>
      </c>
      <c r="S168" s="60">
        <v>0</v>
      </c>
      <c r="T168" s="60">
        <v>1</v>
      </c>
      <c r="U168" s="60">
        <v>0</v>
      </c>
      <c r="V168" s="60">
        <v>0</v>
      </c>
      <c r="W168" s="60">
        <v>0</v>
      </c>
      <c r="X168" s="60">
        <v>0</v>
      </c>
      <c r="Y168" s="60">
        <v>1</v>
      </c>
      <c r="Z168" s="56" t="s">
        <v>116</v>
      </c>
      <c r="AA168" s="76" t="s">
        <v>144</v>
      </c>
      <c r="AB168" s="124">
        <v>100</v>
      </c>
      <c r="AC168" s="116">
        <v>100</v>
      </c>
      <c r="AD168" s="116">
        <v>100</v>
      </c>
      <c r="AE168" s="116">
        <v>100</v>
      </c>
      <c r="AF168" s="132">
        <v>100</v>
      </c>
      <c r="AG168" s="92">
        <v>2017</v>
      </c>
    </row>
    <row r="169" spans="1:33" s="40" customFormat="1" ht="45">
      <c r="A169" s="163"/>
      <c r="B169" s="60">
        <v>0</v>
      </c>
      <c r="C169" s="60">
        <v>0</v>
      </c>
      <c r="D169" s="60">
        <v>9</v>
      </c>
      <c r="E169" s="60">
        <v>0</v>
      </c>
      <c r="F169" s="60">
        <v>7</v>
      </c>
      <c r="G169" s="60">
        <v>0</v>
      </c>
      <c r="H169" s="60">
        <v>7</v>
      </c>
      <c r="I169" s="60">
        <v>1</v>
      </c>
      <c r="J169" s="60">
        <v>2</v>
      </c>
      <c r="K169" s="60">
        <v>4</v>
      </c>
      <c r="L169" s="60">
        <v>2</v>
      </c>
      <c r="M169" s="60">
        <v>0</v>
      </c>
      <c r="N169" s="60">
        <v>2</v>
      </c>
      <c r="O169" s="60">
        <v>9</v>
      </c>
      <c r="P169" s="60">
        <v>1</v>
      </c>
      <c r="Q169" s="60">
        <v>2</v>
      </c>
      <c r="R169" s="60">
        <v>4</v>
      </c>
      <c r="S169" s="60">
        <v>0</v>
      </c>
      <c r="T169" s="60">
        <v>1</v>
      </c>
      <c r="U169" s="60">
        <v>0</v>
      </c>
      <c r="V169" s="60">
        <v>0</v>
      </c>
      <c r="W169" s="60">
        <v>1</v>
      </c>
      <c r="X169" s="60">
        <v>0</v>
      </c>
      <c r="Y169" s="60">
        <v>0</v>
      </c>
      <c r="Z169" s="56" t="s">
        <v>218</v>
      </c>
      <c r="AA169" s="97" t="s">
        <v>146</v>
      </c>
      <c r="AB169" s="124">
        <v>6738770.48</v>
      </c>
      <c r="AC169" s="116">
        <v>8075901.46</v>
      </c>
      <c r="AD169" s="113"/>
      <c r="AE169" s="111"/>
      <c r="AF169" s="125">
        <f t="shared" si="2"/>
        <v>14814671.940000001</v>
      </c>
      <c r="AG169" s="124">
        <v>2015</v>
      </c>
    </row>
    <row r="170" spans="1:33" s="40" customFormat="1" ht="15">
      <c r="A170" s="163"/>
      <c r="B170" s="60">
        <v>0</v>
      </c>
      <c r="C170" s="60">
        <v>0</v>
      </c>
      <c r="D170" s="98">
        <v>9</v>
      </c>
      <c r="E170" s="98">
        <v>0</v>
      </c>
      <c r="F170" s="98">
        <v>7</v>
      </c>
      <c r="G170" s="98">
        <v>0</v>
      </c>
      <c r="H170" s="98">
        <v>7</v>
      </c>
      <c r="I170" s="98">
        <v>1</v>
      </c>
      <c r="J170" s="98">
        <v>2</v>
      </c>
      <c r="K170" s="98">
        <v>4</v>
      </c>
      <c r="L170" s="98">
        <v>6</v>
      </c>
      <c r="M170" s="98">
        <v>4</v>
      </c>
      <c r="N170" s="98">
        <v>0</v>
      </c>
      <c r="O170" s="98">
        <v>5</v>
      </c>
      <c r="P170" s="60">
        <v>1</v>
      </c>
      <c r="Q170" s="60">
        <v>2</v>
      </c>
      <c r="R170" s="60">
        <v>4</v>
      </c>
      <c r="S170" s="60">
        <v>0</v>
      </c>
      <c r="T170" s="60">
        <v>1</v>
      </c>
      <c r="U170" s="60">
        <v>0</v>
      </c>
      <c r="V170" s="60">
        <v>0</v>
      </c>
      <c r="W170" s="60">
        <v>1</v>
      </c>
      <c r="X170" s="60">
        <v>0</v>
      </c>
      <c r="Y170" s="60">
        <v>0</v>
      </c>
      <c r="Z170" s="99" t="s">
        <v>211</v>
      </c>
      <c r="AA170" s="97" t="s">
        <v>146</v>
      </c>
      <c r="AB170" s="96">
        <v>1685000</v>
      </c>
      <c r="AC170" s="114"/>
      <c r="AD170" s="113"/>
      <c r="AE170" s="111"/>
      <c r="AF170" s="125">
        <f t="shared" si="2"/>
        <v>1685000</v>
      </c>
      <c r="AG170" s="124">
        <v>2014</v>
      </c>
    </row>
    <row r="171" spans="1:33" s="40" customFormat="1" ht="30">
      <c r="A171" s="163"/>
      <c r="B171" s="60">
        <v>0</v>
      </c>
      <c r="C171" s="60">
        <v>0</v>
      </c>
      <c r="D171" s="60">
        <v>9</v>
      </c>
      <c r="E171" s="60">
        <v>0</v>
      </c>
      <c r="F171" s="60">
        <v>7</v>
      </c>
      <c r="G171" s="60">
        <v>0</v>
      </c>
      <c r="H171" s="60">
        <v>7</v>
      </c>
      <c r="I171" s="60">
        <v>1</v>
      </c>
      <c r="J171" s="60">
        <v>2</v>
      </c>
      <c r="K171" s="60">
        <v>4</v>
      </c>
      <c r="L171" s="60">
        <v>2</v>
      </c>
      <c r="M171" s="60">
        <v>0</v>
      </c>
      <c r="N171" s="60">
        <v>3</v>
      </c>
      <c r="O171" s="60">
        <v>7</v>
      </c>
      <c r="P171" s="60">
        <v>1</v>
      </c>
      <c r="Q171" s="60">
        <v>2</v>
      </c>
      <c r="R171" s="60">
        <v>4</v>
      </c>
      <c r="S171" s="60">
        <v>0</v>
      </c>
      <c r="T171" s="60">
        <v>1</v>
      </c>
      <c r="U171" s="60">
        <v>0</v>
      </c>
      <c r="V171" s="60">
        <v>0</v>
      </c>
      <c r="W171" s="60">
        <v>2</v>
      </c>
      <c r="X171" s="60">
        <v>0</v>
      </c>
      <c r="Y171" s="60">
        <v>0</v>
      </c>
      <c r="Z171" s="56" t="s">
        <v>214</v>
      </c>
      <c r="AA171" s="97"/>
      <c r="AB171" s="121"/>
      <c r="AC171" s="114"/>
      <c r="AD171" s="113"/>
      <c r="AE171" s="111"/>
      <c r="AF171" s="125"/>
      <c r="AG171" s="80"/>
    </row>
    <row r="172" spans="1:33" s="40" customFormat="1" ht="45">
      <c r="A172" s="163"/>
      <c r="B172" s="60">
        <v>0</v>
      </c>
      <c r="C172" s="60">
        <v>0</v>
      </c>
      <c r="D172" s="60">
        <v>9</v>
      </c>
      <c r="E172" s="60">
        <v>0</v>
      </c>
      <c r="F172" s="60">
        <v>7</v>
      </c>
      <c r="G172" s="60">
        <v>0</v>
      </c>
      <c r="H172" s="60">
        <v>7</v>
      </c>
      <c r="I172" s="60">
        <v>1</v>
      </c>
      <c r="J172" s="60">
        <v>2</v>
      </c>
      <c r="K172" s="60">
        <v>4</v>
      </c>
      <c r="L172" s="60">
        <v>2</v>
      </c>
      <c r="M172" s="60">
        <v>0</v>
      </c>
      <c r="N172" s="60">
        <v>3</v>
      </c>
      <c r="O172" s="60">
        <v>0</v>
      </c>
      <c r="P172" s="60">
        <v>1</v>
      </c>
      <c r="Q172" s="60">
        <v>2</v>
      </c>
      <c r="R172" s="60">
        <v>4</v>
      </c>
      <c r="S172" s="60">
        <v>0</v>
      </c>
      <c r="T172" s="60">
        <v>1</v>
      </c>
      <c r="U172" s="60">
        <v>0</v>
      </c>
      <c r="V172" s="60">
        <v>0</v>
      </c>
      <c r="W172" s="60">
        <v>3</v>
      </c>
      <c r="X172" s="60">
        <v>0</v>
      </c>
      <c r="Y172" s="60">
        <v>0</v>
      </c>
      <c r="Z172" s="56" t="s">
        <v>212</v>
      </c>
      <c r="AA172" s="76" t="s">
        <v>146</v>
      </c>
      <c r="AB172" s="124">
        <v>1758699.78</v>
      </c>
      <c r="AC172" s="113">
        <v>2105326.13</v>
      </c>
      <c r="AD172" s="113">
        <v>2118609.58</v>
      </c>
      <c r="AE172" s="111">
        <v>2152490.58</v>
      </c>
      <c r="AF172" s="125">
        <f t="shared" si="2"/>
        <v>8135126.07</v>
      </c>
      <c r="AG172" s="92">
        <v>2017</v>
      </c>
    </row>
    <row r="173" spans="1:33" s="40" customFormat="1" ht="45">
      <c r="A173" s="163"/>
      <c r="B173" s="60">
        <v>0</v>
      </c>
      <c r="C173" s="60">
        <v>0</v>
      </c>
      <c r="D173" s="60">
        <v>9</v>
      </c>
      <c r="E173" s="60">
        <v>0</v>
      </c>
      <c r="F173" s="60">
        <v>7</v>
      </c>
      <c r="G173" s="60">
        <v>0</v>
      </c>
      <c r="H173" s="60">
        <v>7</v>
      </c>
      <c r="I173" s="60">
        <v>1</v>
      </c>
      <c r="J173" s="60">
        <v>2</v>
      </c>
      <c r="K173" s="60">
        <v>4</v>
      </c>
      <c r="L173" s="60">
        <v>7</v>
      </c>
      <c r="M173" s="60">
        <v>2</v>
      </c>
      <c r="N173" s="60">
        <v>0</v>
      </c>
      <c r="O173" s="60">
        <v>2</v>
      </c>
      <c r="P173" s="60">
        <v>1</v>
      </c>
      <c r="Q173" s="60">
        <v>2</v>
      </c>
      <c r="R173" s="60">
        <v>4</v>
      </c>
      <c r="S173" s="60">
        <v>0</v>
      </c>
      <c r="T173" s="60">
        <v>1</v>
      </c>
      <c r="U173" s="60">
        <v>0</v>
      </c>
      <c r="V173" s="60">
        <v>0</v>
      </c>
      <c r="W173" s="60">
        <v>4</v>
      </c>
      <c r="X173" s="60">
        <v>0</v>
      </c>
      <c r="Y173" s="60">
        <v>0</v>
      </c>
      <c r="Z173" s="56" t="s">
        <v>233</v>
      </c>
      <c r="AA173" s="97" t="s">
        <v>146</v>
      </c>
      <c r="AB173" s="125">
        <v>1669785</v>
      </c>
      <c r="AC173" s="114"/>
      <c r="AD173" s="113"/>
      <c r="AE173" s="111"/>
      <c r="AF173" s="125">
        <f t="shared" si="2"/>
        <v>1669785</v>
      </c>
      <c r="AG173" s="124">
        <v>2014</v>
      </c>
    </row>
    <row r="174" spans="1:33" s="40" customFormat="1" ht="45">
      <c r="A174" s="163"/>
      <c r="B174" s="60">
        <v>0</v>
      </c>
      <c r="C174" s="60">
        <v>0</v>
      </c>
      <c r="D174" s="60">
        <v>7</v>
      </c>
      <c r="E174" s="60">
        <v>0</v>
      </c>
      <c r="F174" s="60">
        <v>7</v>
      </c>
      <c r="G174" s="60">
        <v>0</v>
      </c>
      <c r="H174" s="60">
        <v>7</v>
      </c>
      <c r="I174" s="60">
        <v>1</v>
      </c>
      <c r="J174" s="60">
        <v>2</v>
      </c>
      <c r="K174" s="60">
        <v>4</v>
      </c>
      <c r="L174" s="60">
        <v>7</v>
      </c>
      <c r="M174" s="60">
        <v>2</v>
      </c>
      <c r="N174" s="60">
        <v>0</v>
      </c>
      <c r="O174" s="60">
        <v>2</v>
      </c>
      <c r="P174" s="60">
        <v>1</v>
      </c>
      <c r="Q174" s="60">
        <v>2</v>
      </c>
      <c r="R174" s="60">
        <v>4</v>
      </c>
      <c r="S174" s="60">
        <v>0</v>
      </c>
      <c r="T174" s="60">
        <v>1</v>
      </c>
      <c r="U174" s="60">
        <v>0</v>
      </c>
      <c r="V174" s="60">
        <v>0</v>
      </c>
      <c r="W174" s="60">
        <v>4</v>
      </c>
      <c r="X174" s="60">
        <v>0</v>
      </c>
      <c r="Y174" s="60">
        <v>0</v>
      </c>
      <c r="Z174" s="56" t="s">
        <v>232</v>
      </c>
      <c r="AA174" s="107" t="s">
        <v>146</v>
      </c>
      <c r="AB174" s="125">
        <v>33915</v>
      </c>
      <c r="AC174" s="114"/>
      <c r="AD174" s="43"/>
      <c r="AE174" s="80"/>
      <c r="AF174" s="125">
        <f t="shared" si="2"/>
        <v>33915</v>
      </c>
      <c r="AG174" s="124">
        <v>2014</v>
      </c>
    </row>
    <row r="175" spans="1:33" s="40" customFormat="1" ht="45">
      <c r="A175" s="163"/>
      <c r="B175" s="60">
        <v>0</v>
      </c>
      <c r="C175" s="60">
        <v>0</v>
      </c>
      <c r="D175" s="60">
        <v>9</v>
      </c>
      <c r="E175" s="60">
        <v>0</v>
      </c>
      <c r="F175" s="60">
        <v>7</v>
      </c>
      <c r="G175" s="60">
        <v>0</v>
      </c>
      <c r="H175" s="60">
        <v>7</v>
      </c>
      <c r="I175" s="60">
        <v>1</v>
      </c>
      <c r="J175" s="60">
        <v>2</v>
      </c>
      <c r="K175" s="60">
        <v>4</v>
      </c>
      <c r="L175" s="60">
        <v>7</v>
      </c>
      <c r="M175" s="60">
        <v>2</v>
      </c>
      <c r="N175" s="60">
        <v>0</v>
      </c>
      <c r="O175" s="60">
        <v>3</v>
      </c>
      <c r="P175" s="60">
        <v>1</v>
      </c>
      <c r="Q175" s="60">
        <v>2</v>
      </c>
      <c r="R175" s="60">
        <v>4</v>
      </c>
      <c r="S175" s="60">
        <v>0</v>
      </c>
      <c r="T175" s="60">
        <v>1</v>
      </c>
      <c r="U175" s="60">
        <v>0</v>
      </c>
      <c r="V175" s="60">
        <v>0</v>
      </c>
      <c r="W175" s="60">
        <v>5</v>
      </c>
      <c r="X175" s="60">
        <v>0</v>
      </c>
      <c r="Y175" s="60">
        <v>0</v>
      </c>
      <c r="Z175" s="56" t="s">
        <v>215</v>
      </c>
      <c r="AA175" s="97" t="s">
        <v>146</v>
      </c>
      <c r="AB175" s="125">
        <v>321600</v>
      </c>
      <c r="AC175" s="114"/>
      <c r="AD175" s="43"/>
      <c r="AE175" s="80"/>
      <c r="AF175" s="125">
        <f t="shared" si="2"/>
        <v>321600</v>
      </c>
      <c r="AG175" s="124">
        <v>2014</v>
      </c>
    </row>
    <row r="176" spans="1:33" s="40" customFormat="1" ht="35.25" customHeight="1">
      <c r="A176" s="163"/>
      <c r="B176" s="60">
        <v>0</v>
      </c>
      <c r="C176" s="60">
        <v>0</v>
      </c>
      <c r="D176" s="60">
        <v>9</v>
      </c>
      <c r="E176" s="60">
        <v>0</v>
      </c>
      <c r="F176" s="60">
        <v>7</v>
      </c>
      <c r="G176" s="60">
        <v>0</v>
      </c>
      <c r="H176" s="60">
        <v>7</v>
      </c>
      <c r="I176" s="60">
        <v>1</v>
      </c>
      <c r="J176" s="60">
        <v>2</v>
      </c>
      <c r="K176" s="60">
        <v>4</v>
      </c>
      <c r="L176" s="60">
        <v>2</v>
      </c>
      <c r="M176" s="60">
        <v>0</v>
      </c>
      <c r="N176" s="60">
        <v>3</v>
      </c>
      <c r="O176" s="60">
        <v>9</v>
      </c>
      <c r="P176" s="60">
        <v>1</v>
      </c>
      <c r="Q176" s="60">
        <v>2</v>
      </c>
      <c r="R176" s="60">
        <v>4</v>
      </c>
      <c r="S176" s="60">
        <v>0</v>
      </c>
      <c r="T176" s="60">
        <v>1</v>
      </c>
      <c r="U176" s="60">
        <v>0</v>
      </c>
      <c r="V176" s="60">
        <v>0</v>
      </c>
      <c r="W176" s="60">
        <v>6</v>
      </c>
      <c r="X176" s="60">
        <v>0</v>
      </c>
      <c r="Y176" s="60">
        <v>0</v>
      </c>
      <c r="Z176" s="56" t="s">
        <v>213</v>
      </c>
      <c r="AA176" s="97" t="s">
        <v>146</v>
      </c>
      <c r="AB176" s="124">
        <v>106502.48</v>
      </c>
      <c r="AC176" s="135">
        <v>696567.75</v>
      </c>
      <c r="AD176" s="113"/>
      <c r="AE176" s="111"/>
      <c r="AF176" s="125">
        <f t="shared" si="2"/>
        <v>803070.23</v>
      </c>
      <c r="AG176" s="124">
        <v>2014</v>
      </c>
    </row>
    <row r="177" spans="1:33" s="40" customFormat="1" ht="30">
      <c r="A177" s="163"/>
      <c r="B177" s="60">
        <v>0</v>
      </c>
      <c r="C177" s="98">
        <v>1</v>
      </c>
      <c r="D177" s="98">
        <v>0</v>
      </c>
      <c r="E177" s="60">
        <v>0</v>
      </c>
      <c r="F177" s="60">
        <v>7</v>
      </c>
      <c r="G177" s="60">
        <v>0</v>
      </c>
      <c r="H177" s="60">
        <v>7</v>
      </c>
      <c r="I177" s="60">
        <v>1</v>
      </c>
      <c r="J177" s="60">
        <v>2</v>
      </c>
      <c r="K177" s="60">
        <v>4</v>
      </c>
      <c r="L177" s="60">
        <v>2</v>
      </c>
      <c r="M177" s="60">
        <v>0</v>
      </c>
      <c r="N177" s="60">
        <v>3</v>
      </c>
      <c r="O177" s="60">
        <v>9</v>
      </c>
      <c r="P177" s="60">
        <v>1</v>
      </c>
      <c r="Q177" s="60">
        <v>2</v>
      </c>
      <c r="R177" s="60">
        <v>4</v>
      </c>
      <c r="S177" s="60">
        <v>0</v>
      </c>
      <c r="T177" s="60">
        <v>1</v>
      </c>
      <c r="U177" s="60">
        <v>0</v>
      </c>
      <c r="V177" s="60">
        <v>0</v>
      </c>
      <c r="W177" s="60">
        <v>6</v>
      </c>
      <c r="X177" s="60">
        <v>0</v>
      </c>
      <c r="Y177" s="60">
        <v>0</v>
      </c>
      <c r="Z177" s="56" t="s">
        <v>225</v>
      </c>
      <c r="AA177" s="106" t="s">
        <v>146</v>
      </c>
      <c r="AB177" s="125">
        <v>4155</v>
      </c>
      <c r="AC177" s="135">
        <v>4155</v>
      </c>
      <c r="AD177" s="113">
        <v>4155</v>
      </c>
      <c r="AE177" s="111">
        <v>4155</v>
      </c>
      <c r="AF177" s="125">
        <f t="shared" si="2"/>
        <v>16620</v>
      </c>
      <c r="AG177" s="124">
        <v>2015</v>
      </c>
    </row>
    <row r="178" spans="1:33" s="40" customFormat="1" ht="29.25" customHeight="1">
      <c r="A178" s="163"/>
      <c r="B178" s="60">
        <v>0</v>
      </c>
      <c r="C178" s="60">
        <v>0</v>
      </c>
      <c r="D178" s="60">
        <v>9</v>
      </c>
      <c r="E178" s="60">
        <v>0</v>
      </c>
      <c r="F178" s="60">
        <v>7</v>
      </c>
      <c r="G178" s="60">
        <v>0</v>
      </c>
      <c r="H178" s="60">
        <v>7</v>
      </c>
      <c r="I178" s="60">
        <v>1</v>
      </c>
      <c r="J178" s="60">
        <v>2</v>
      </c>
      <c r="K178" s="60">
        <v>4</v>
      </c>
      <c r="L178" s="60">
        <v>2</v>
      </c>
      <c r="M178" s="60">
        <v>0</v>
      </c>
      <c r="N178" s="60">
        <v>3</v>
      </c>
      <c r="O178" s="60">
        <v>1</v>
      </c>
      <c r="P178" s="60">
        <v>1</v>
      </c>
      <c r="Q178" s="60">
        <v>2</v>
      </c>
      <c r="R178" s="60">
        <v>4</v>
      </c>
      <c r="S178" s="60">
        <v>0</v>
      </c>
      <c r="T178" s="60">
        <v>1</v>
      </c>
      <c r="U178" s="60">
        <v>0</v>
      </c>
      <c r="V178" s="60">
        <v>0</v>
      </c>
      <c r="W178" s="60">
        <v>7</v>
      </c>
      <c r="X178" s="60">
        <v>0</v>
      </c>
      <c r="Y178" s="60">
        <v>0</v>
      </c>
      <c r="Z178" s="56" t="s">
        <v>216</v>
      </c>
      <c r="AA178" s="76" t="s">
        <v>146</v>
      </c>
      <c r="AB178" s="125">
        <v>350000</v>
      </c>
      <c r="AC178" s="135">
        <v>350000</v>
      </c>
      <c r="AD178" s="135"/>
      <c r="AE178" s="135"/>
      <c r="AF178" s="125">
        <f t="shared" si="2"/>
        <v>700000</v>
      </c>
      <c r="AG178" s="124">
        <v>2015</v>
      </c>
    </row>
    <row r="179" spans="1:33" s="40" customFormat="1" ht="49.5" customHeight="1">
      <c r="A179" s="163"/>
      <c r="B179" s="60">
        <v>0</v>
      </c>
      <c r="C179" s="60">
        <v>0</v>
      </c>
      <c r="D179" s="60">
        <v>9</v>
      </c>
      <c r="E179" s="60">
        <v>0</v>
      </c>
      <c r="F179" s="60">
        <v>7</v>
      </c>
      <c r="G179" s="60">
        <v>0</v>
      </c>
      <c r="H179" s="60">
        <v>7</v>
      </c>
      <c r="I179" s="60">
        <v>1</v>
      </c>
      <c r="J179" s="60">
        <v>2</v>
      </c>
      <c r="K179" s="60">
        <v>4</v>
      </c>
      <c r="L179" s="60">
        <v>7</v>
      </c>
      <c r="M179" s="60">
        <v>8</v>
      </c>
      <c r="N179" s="60">
        <v>8</v>
      </c>
      <c r="O179" s="60">
        <v>8</v>
      </c>
      <c r="P179" s="60">
        <v>1</v>
      </c>
      <c r="Q179" s="60">
        <v>2</v>
      </c>
      <c r="R179" s="60">
        <v>4</v>
      </c>
      <c r="S179" s="60">
        <v>0</v>
      </c>
      <c r="T179" s="60">
        <v>1</v>
      </c>
      <c r="U179" s="60">
        <v>0</v>
      </c>
      <c r="V179" s="60">
        <v>0</v>
      </c>
      <c r="W179" s="60">
        <v>8</v>
      </c>
      <c r="X179" s="60">
        <v>0</v>
      </c>
      <c r="Y179" s="60">
        <v>0</v>
      </c>
      <c r="Z179" s="99" t="s">
        <v>219</v>
      </c>
      <c r="AA179" s="97" t="s">
        <v>146</v>
      </c>
      <c r="AB179" s="125">
        <v>315000</v>
      </c>
      <c r="AC179" s="112"/>
      <c r="AD179" s="81"/>
      <c r="AE179" s="81"/>
      <c r="AF179" s="125">
        <f t="shared" si="2"/>
        <v>315000</v>
      </c>
      <c r="AG179" s="124">
        <v>2014</v>
      </c>
    </row>
    <row r="180" spans="1:33" s="40" customFormat="1" ht="45">
      <c r="A180" s="163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>
        <v>1</v>
      </c>
      <c r="Q180" s="60">
        <v>2</v>
      </c>
      <c r="R180" s="60">
        <v>4</v>
      </c>
      <c r="S180" s="60">
        <v>0</v>
      </c>
      <c r="T180" s="60">
        <v>1</v>
      </c>
      <c r="U180" s="60">
        <v>0</v>
      </c>
      <c r="V180" s="60">
        <v>0</v>
      </c>
      <c r="W180" s="60">
        <v>4</v>
      </c>
      <c r="X180" s="60">
        <v>0</v>
      </c>
      <c r="Y180" s="60">
        <v>0</v>
      </c>
      <c r="Z180" s="63" t="s">
        <v>121</v>
      </c>
      <c r="AA180" s="44"/>
      <c r="AB180" s="44"/>
      <c r="AC180" s="43"/>
      <c r="AD180" s="43"/>
      <c r="AE180" s="80"/>
      <c r="AF180" s="96"/>
      <c r="AG180" s="43"/>
    </row>
    <row r="181" spans="1:33" s="40" customFormat="1" ht="30.75" customHeight="1">
      <c r="A181" s="163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>
        <v>1</v>
      </c>
      <c r="Q181" s="60">
        <v>2</v>
      </c>
      <c r="R181" s="60">
        <v>4</v>
      </c>
      <c r="S181" s="60">
        <v>0</v>
      </c>
      <c r="T181" s="60">
        <v>1</v>
      </c>
      <c r="U181" s="60">
        <v>0</v>
      </c>
      <c r="V181" s="60">
        <v>0</v>
      </c>
      <c r="W181" s="60">
        <v>5</v>
      </c>
      <c r="X181" s="60">
        <v>0</v>
      </c>
      <c r="Y181" s="60">
        <v>0</v>
      </c>
      <c r="Z181" s="63" t="s">
        <v>122</v>
      </c>
      <c r="AA181" s="44"/>
      <c r="AB181" s="44"/>
      <c r="AC181" s="43"/>
      <c r="AD181" s="43"/>
      <c r="AE181" s="80"/>
      <c r="AF181" s="96"/>
      <c r="AG181" s="43"/>
    </row>
    <row r="182" spans="1:33" s="40" customFormat="1" ht="45">
      <c r="A182" s="163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>
        <v>1</v>
      </c>
      <c r="Q182" s="60">
        <v>2</v>
      </c>
      <c r="R182" s="60">
        <v>4</v>
      </c>
      <c r="S182" s="60">
        <v>0</v>
      </c>
      <c r="T182" s="60">
        <v>2</v>
      </c>
      <c r="U182" s="60">
        <v>0</v>
      </c>
      <c r="V182" s="60">
        <v>0</v>
      </c>
      <c r="W182" s="60">
        <v>0</v>
      </c>
      <c r="X182" s="60">
        <v>0</v>
      </c>
      <c r="Y182" s="60">
        <v>0</v>
      </c>
      <c r="Z182" s="103" t="s">
        <v>123</v>
      </c>
      <c r="AA182" s="76"/>
      <c r="AB182" s="121"/>
      <c r="AC182" s="43"/>
      <c r="AD182" s="43"/>
      <c r="AE182" s="80"/>
      <c r="AF182" s="96"/>
      <c r="AG182" s="43"/>
    </row>
    <row r="183" spans="1:33" s="40" customFormat="1" ht="30" customHeight="1">
      <c r="A183" s="163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>
        <v>1</v>
      </c>
      <c r="Q183" s="60">
        <v>2</v>
      </c>
      <c r="R183" s="60">
        <v>4</v>
      </c>
      <c r="S183" s="60">
        <v>0</v>
      </c>
      <c r="T183" s="60">
        <v>2</v>
      </c>
      <c r="U183" s="60">
        <v>0</v>
      </c>
      <c r="V183" s="60">
        <v>0</v>
      </c>
      <c r="W183" s="60">
        <v>0</v>
      </c>
      <c r="X183" s="60">
        <v>0</v>
      </c>
      <c r="Y183" s="60">
        <v>1</v>
      </c>
      <c r="Z183" s="56" t="s">
        <v>124</v>
      </c>
      <c r="AA183" s="76" t="s">
        <v>145</v>
      </c>
      <c r="AB183" s="79">
        <v>0</v>
      </c>
      <c r="AC183" s="92">
        <v>0</v>
      </c>
      <c r="AD183" s="92">
        <v>0</v>
      </c>
      <c r="AE183" s="92">
        <v>0</v>
      </c>
      <c r="AF183" s="132">
        <f t="shared" si="2"/>
        <v>0</v>
      </c>
      <c r="AG183" s="92">
        <v>2017</v>
      </c>
    </row>
    <row r="184" spans="1:33" s="40" customFormat="1" ht="45">
      <c r="A184" s="163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>
        <v>1</v>
      </c>
      <c r="Q184" s="60">
        <v>2</v>
      </c>
      <c r="R184" s="60">
        <v>4</v>
      </c>
      <c r="S184" s="60">
        <v>0</v>
      </c>
      <c r="T184" s="60">
        <v>2</v>
      </c>
      <c r="U184" s="60">
        <v>0</v>
      </c>
      <c r="V184" s="60">
        <v>0</v>
      </c>
      <c r="W184" s="60">
        <v>0</v>
      </c>
      <c r="X184" s="60">
        <v>0</v>
      </c>
      <c r="Y184" s="60">
        <v>2</v>
      </c>
      <c r="Z184" s="56" t="s">
        <v>125</v>
      </c>
      <c r="AA184" s="76" t="s">
        <v>145</v>
      </c>
      <c r="AB184" s="79">
        <v>12</v>
      </c>
      <c r="AC184" s="92">
        <v>12</v>
      </c>
      <c r="AD184" s="92">
        <v>12</v>
      </c>
      <c r="AE184" s="92">
        <v>12</v>
      </c>
      <c r="AF184" s="132">
        <f t="shared" si="2"/>
        <v>48</v>
      </c>
      <c r="AG184" s="92">
        <v>2017</v>
      </c>
    </row>
    <row r="185" spans="1:33" s="40" customFormat="1" ht="30">
      <c r="A185" s="163"/>
      <c r="B185" s="60">
        <v>0</v>
      </c>
      <c r="C185" s="60">
        <v>0</v>
      </c>
      <c r="D185" s="60">
        <v>9</v>
      </c>
      <c r="E185" s="60">
        <v>0</v>
      </c>
      <c r="F185" s="60">
        <v>7</v>
      </c>
      <c r="G185" s="60">
        <v>0</v>
      </c>
      <c r="H185" s="60">
        <v>7</v>
      </c>
      <c r="I185" s="60">
        <v>1</v>
      </c>
      <c r="J185" s="60">
        <v>2</v>
      </c>
      <c r="K185" s="60">
        <v>4</v>
      </c>
      <c r="L185" s="60">
        <v>1</v>
      </c>
      <c r="M185" s="60">
        <v>0</v>
      </c>
      <c r="N185" s="60">
        <v>3</v>
      </c>
      <c r="O185" s="60">
        <v>9</v>
      </c>
      <c r="P185" s="60">
        <v>1</v>
      </c>
      <c r="Q185" s="60">
        <v>2</v>
      </c>
      <c r="R185" s="60">
        <v>4</v>
      </c>
      <c r="S185" s="60">
        <v>0</v>
      </c>
      <c r="T185" s="60">
        <v>2</v>
      </c>
      <c r="U185" s="60">
        <v>0</v>
      </c>
      <c r="V185" s="60">
        <v>0</v>
      </c>
      <c r="W185" s="60">
        <v>1</v>
      </c>
      <c r="X185" s="60">
        <v>0</v>
      </c>
      <c r="Y185" s="60">
        <v>0</v>
      </c>
      <c r="Z185" s="56" t="s">
        <v>126</v>
      </c>
      <c r="AA185" s="76" t="s">
        <v>146</v>
      </c>
      <c r="AB185" s="125">
        <v>306869.74</v>
      </c>
      <c r="AC185" s="116">
        <v>316925.94</v>
      </c>
      <c r="AD185" s="116">
        <v>331821.46</v>
      </c>
      <c r="AE185" s="116">
        <v>364421.6</v>
      </c>
      <c r="AF185" s="125">
        <f t="shared" si="2"/>
        <v>1320038.7399999998</v>
      </c>
      <c r="AG185" s="124">
        <v>2017</v>
      </c>
    </row>
    <row r="186" spans="1:33" s="40" customFormat="1" ht="30" customHeight="1">
      <c r="A186" s="163"/>
      <c r="B186" s="60">
        <v>0</v>
      </c>
      <c r="C186" s="60">
        <v>0</v>
      </c>
      <c r="D186" s="60">
        <v>9</v>
      </c>
      <c r="E186" s="60">
        <v>0</v>
      </c>
      <c r="F186" s="60">
        <v>7</v>
      </c>
      <c r="G186" s="60">
        <v>0</v>
      </c>
      <c r="H186" s="60">
        <v>7</v>
      </c>
      <c r="I186" s="60">
        <v>1</v>
      </c>
      <c r="J186" s="60">
        <v>2</v>
      </c>
      <c r="K186" s="60">
        <v>4</v>
      </c>
      <c r="L186" s="60">
        <v>2</v>
      </c>
      <c r="M186" s="60">
        <v>0</v>
      </c>
      <c r="N186" s="60">
        <v>4</v>
      </c>
      <c r="O186" s="60">
        <v>7</v>
      </c>
      <c r="P186" s="60">
        <v>1</v>
      </c>
      <c r="Q186" s="60">
        <v>2</v>
      </c>
      <c r="R186" s="60">
        <v>4</v>
      </c>
      <c r="S186" s="60">
        <v>0</v>
      </c>
      <c r="T186" s="60">
        <v>2</v>
      </c>
      <c r="U186" s="60">
        <v>0</v>
      </c>
      <c r="V186" s="60">
        <v>0</v>
      </c>
      <c r="W186" s="60">
        <v>2</v>
      </c>
      <c r="X186" s="60">
        <v>0</v>
      </c>
      <c r="Y186" s="60">
        <v>0</v>
      </c>
      <c r="Z186" s="56" t="s">
        <v>127</v>
      </c>
      <c r="AA186" s="76" t="s">
        <v>146</v>
      </c>
      <c r="AB186" s="125">
        <v>296298</v>
      </c>
      <c r="AC186" s="135">
        <v>296298</v>
      </c>
      <c r="AD186" s="135"/>
      <c r="AE186" s="135"/>
      <c r="AF186" s="125">
        <f t="shared" si="2"/>
        <v>592596</v>
      </c>
      <c r="AG186" s="124">
        <v>2015</v>
      </c>
    </row>
    <row r="187" spans="1:33" s="40" customFormat="1" ht="30" customHeight="1">
      <c r="A187" s="163"/>
      <c r="B187" s="60">
        <v>0</v>
      </c>
      <c r="C187" s="98">
        <v>1</v>
      </c>
      <c r="D187" s="98">
        <v>0</v>
      </c>
      <c r="E187" s="60">
        <v>0</v>
      </c>
      <c r="F187" s="60">
        <v>7</v>
      </c>
      <c r="G187" s="60">
        <v>0</v>
      </c>
      <c r="H187" s="60">
        <v>7</v>
      </c>
      <c r="I187" s="60">
        <v>1</v>
      </c>
      <c r="J187" s="60">
        <v>2</v>
      </c>
      <c r="K187" s="60">
        <v>4</v>
      </c>
      <c r="L187" s="60">
        <v>2</v>
      </c>
      <c r="M187" s="60">
        <v>0</v>
      </c>
      <c r="N187" s="60">
        <v>4</v>
      </c>
      <c r="O187" s="60">
        <v>7</v>
      </c>
      <c r="P187" s="60">
        <v>1</v>
      </c>
      <c r="Q187" s="60">
        <v>2</v>
      </c>
      <c r="R187" s="60">
        <v>4</v>
      </c>
      <c r="S187" s="60">
        <v>0</v>
      </c>
      <c r="T187" s="60">
        <v>2</v>
      </c>
      <c r="U187" s="60">
        <v>0</v>
      </c>
      <c r="V187" s="60">
        <v>0</v>
      </c>
      <c r="W187" s="60">
        <v>2</v>
      </c>
      <c r="X187" s="60">
        <v>0</v>
      </c>
      <c r="Y187" s="60">
        <v>0</v>
      </c>
      <c r="Z187" s="56" t="s">
        <v>223</v>
      </c>
      <c r="AA187" s="107" t="s">
        <v>146</v>
      </c>
      <c r="AB187" s="125">
        <v>5340</v>
      </c>
      <c r="AC187" s="135">
        <v>5340</v>
      </c>
      <c r="AD187" s="135">
        <v>5340</v>
      </c>
      <c r="AE187" s="135">
        <v>5340</v>
      </c>
      <c r="AF187" s="125">
        <f t="shared" si="2"/>
        <v>21360</v>
      </c>
      <c r="AG187" s="124">
        <v>2015</v>
      </c>
    </row>
    <row r="188" spans="1:33" s="40" customFormat="1" ht="33" customHeight="1">
      <c r="A188" s="163"/>
      <c r="B188" s="60">
        <v>0</v>
      </c>
      <c r="C188" s="60">
        <v>0</v>
      </c>
      <c r="D188" s="60">
        <v>9</v>
      </c>
      <c r="E188" s="60">
        <v>0</v>
      </c>
      <c r="F188" s="60">
        <v>7</v>
      </c>
      <c r="G188" s="60">
        <v>0</v>
      </c>
      <c r="H188" s="60">
        <v>9</v>
      </c>
      <c r="I188" s="60">
        <v>1</v>
      </c>
      <c r="J188" s="60">
        <v>2</v>
      </c>
      <c r="K188" s="60">
        <v>4</v>
      </c>
      <c r="L188" s="60">
        <v>1</v>
      </c>
      <c r="M188" s="60">
        <v>0</v>
      </c>
      <c r="N188" s="60">
        <v>4</v>
      </c>
      <c r="O188" s="60">
        <v>1</v>
      </c>
      <c r="P188" s="60">
        <v>1</v>
      </c>
      <c r="Q188" s="60">
        <v>2</v>
      </c>
      <c r="R188" s="60">
        <v>4</v>
      </c>
      <c r="S188" s="60">
        <v>0</v>
      </c>
      <c r="T188" s="60">
        <v>2</v>
      </c>
      <c r="U188" s="60">
        <v>0</v>
      </c>
      <c r="V188" s="60">
        <v>0</v>
      </c>
      <c r="W188" s="60">
        <v>3</v>
      </c>
      <c r="X188" s="60">
        <v>0</v>
      </c>
      <c r="Y188" s="60">
        <v>0</v>
      </c>
      <c r="Z188" s="99" t="s">
        <v>128</v>
      </c>
      <c r="AA188" s="76" t="s">
        <v>146</v>
      </c>
      <c r="AB188" s="125">
        <v>100000</v>
      </c>
      <c r="AC188" s="136">
        <v>50000</v>
      </c>
      <c r="AD188" s="136"/>
      <c r="AE188" s="135"/>
      <c r="AF188" s="125">
        <f t="shared" si="2"/>
        <v>150000</v>
      </c>
      <c r="AG188" s="124">
        <v>2015</v>
      </c>
    </row>
    <row r="189" spans="1:33" s="40" customFormat="1" ht="33" customHeight="1">
      <c r="A189" s="163"/>
      <c r="B189" s="60">
        <v>0</v>
      </c>
      <c r="C189" s="60">
        <v>0</v>
      </c>
      <c r="D189" s="60">
        <v>9</v>
      </c>
      <c r="E189" s="60">
        <v>0</v>
      </c>
      <c r="F189" s="60">
        <v>7</v>
      </c>
      <c r="G189" s="60">
        <v>0</v>
      </c>
      <c r="H189" s="60">
        <v>7</v>
      </c>
      <c r="I189" s="60">
        <v>1</v>
      </c>
      <c r="J189" s="60">
        <v>2</v>
      </c>
      <c r="K189" s="60">
        <v>4</v>
      </c>
      <c r="L189" s="60">
        <v>2</v>
      </c>
      <c r="M189" s="60">
        <v>0</v>
      </c>
      <c r="N189" s="60">
        <v>3</v>
      </c>
      <c r="O189" s="60">
        <v>8</v>
      </c>
      <c r="P189" s="60">
        <v>1</v>
      </c>
      <c r="Q189" s="60">
        <v>2</v>
      </c>
      <c r="R189" s="60">
        <v>4</v>
      </c>
      <c r="S189" s="60">
        <v>0</v>
      </c>
      <c r="T189" s="60">
        <v>2</v>
      </c>
      <c r="U189" s="60">
        <v>0</v>
      </c>
      <c r="V189" s="60">
        <v>0</v>
      </c>
      <c r="W189" s="60">
        <v>4</v>
      </c>
      <c r="X189" s="60">
        <v>0</v>
      </c>
      <c r="Y189" s="60">
        <v>0</v>
      </c>
      <c r="Z189" s="56" t="s">
        <v>220</v>
      </c>
      <c r="AA189" s="97" t="s">
        <v>146</v>
      </c>
      <c r="AB189" s="125">
        <v>50000</v>
      </c>
      <c r="AC189" s="135"/>
      <c r="AD189" s="117"/>
      <c r="AE189" s="117"/>
      <c r="AF189" s="125">
        <f t="shared" si="2"/>
        <v>50000</v>
      </c>
      <c r="AG189" s="124">
        <v>2014</v>
      </c>
    </row>
    <row r="190" spans="1:33" s="40" customFormat="1" ht="68.25" customHeight="1">
      <c r="A190" s="163"/>
      <c r="B190" s="60">
        <v>0</v>
      </c>
      <c r="C190" s="60">
        <v>0</v>
      </c>
      <c r="D190" s="60">
        <v>9</v>
      </c>
      <c r="E190" s="60">
        <v>0</v>
      </c>
      <c r="F190" s="60">
        <v>7</v>
      </c>
      <c r="G190" s="60">
        <v>0</v>
      </c>
      <c r="H190" s="60">
        <v>2</v>
      </c>
      <c r="I190" s="60">
        <v>1</v>
      </c>
      <c r="J190" s="60">
        <v>2</v>
      </c>
      <c r="K190" s="60">
        <v>4</v>
      </c>
      <c r="L190" s="60">
        <v>5</v>
      </c>
      <c r="M190" s="60">
        <v>0</v>
      </c>
      <c r="N190" s="60">
        <v>9</v>
      </c>
      <c r="O190" s="60">
        <v>7</v>
      </c>
      <c r="P190" s="60">
        <v>1</v>
      </c>
      <c r="Q190" s="60">
        <v>2</v>
      </c>
      <c r="R190" s="60">
        <v>4</v>
      </c>
      <c r="S190" s="60">
        <v>0</v>
      </c>
      <c r="T190" s="60">
        <v>2</v>
      </c>
      <c r="U190" s="60">
        <v>0</v>
      </c>
      <c r="V190" s="60">
        <v>0</v>
      </c>
      <c r="W190" s="60">
        <v>4</v>
      </c>
      <c r="X190" s="60">
        <v>0</v>
      </c>
      <c r="Y190" s="60">
        <v>0</v>
      </c>
      <c r="Z190" s="99" t="s">
        <v>230</v>
      </c>
      <c r="AA190" s="108" t="s">
        <v>146</v>
      </c>
      <c r="AB190" s="125">
        <v>370840</v>
      </c>
      <c r="AC190" s="114"/>
      <c r="AD190" s="77"/>
      <c r="AE190" s="81"/>
      <c r="AF190" s="125">
        <f t="shared" si="2"/>
        <v>370840</v>
      </c>
      <c r="AG190" s="92">
        <v>2014</v>
      </c>
    </row>
    <row r="191" spans="1:33" s="40" customFormat="1" ht="15">
      <c r="A191" s="163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>
        <v>1</v>
      </c>
      <c r="Q191" s="60">
        <v>2</v>
      </c>
      <c r="R191" s="60">
        <v>5</v>
      </c>
      <c r="S191" s="60">
        <v>0</v>
      </c>
      <c r="T191" s="60">
        <v>0</v>
      </c>
      <c r="U191" s="60">
        <v>0</v>
      </c>
      <c r="V191" s="60">
        <v>0</v>
      </c>
      <c r="W191" s="60">
        <v>0</v>
      </c>
      <c r="X191" s="60">
        <v>0</v>
      </c>
      <c r="Y191" s="60">
        <v>0</v>
      </c>
      <c r="Z191" s="101" t="s">
        <v>129</v>
      </c>
      <c r="AA191" s="76" t="s">
        <v>143</v>
      </c>
      <c r="AB191" s="96">
        <v>150000</v>
      </c>
      <c r="AC191" s="114"/>
      <c r="AD191" s="43"/>
      <c r="AE191" s="80"/>
      <c r="AF191" s="96">
        <f t="shared" si="2"/>
        <v>150000</v>
      </c>
      <c r="AG191" s="92">
        <v>2014</v>
      </c>
    </row>
    <row r="192" spans="1:33" s="40" customFormat="1" ht="30">
      <c r="A192" s="163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>
        <v>1</v>
      </c>
      <c r="Q192" s="60">
        <v>2</v>
      </c>
      <c r="R192" s="60">
        <v>5</v>
      </c>
      <c r="S192" s="60">
        <v>0</v>
      </c>
      <c r="T192" s="60">
        <v>1</v>
      </c>
      <c r="U192" s="60">
        <v>0</v>
      </c>
      <c r="V192" s="60">
        <v>0</v>
      </c>
      <c r="W192" s="60">
        <v>0</v>
      </c>
      <c r="X192" s="60">
        <v>0</v>
      </c>
      <c r="Y192" s="60">
        <v>0</v>
      </c>
      <c r="Z192" s="56" t="s">
        <v>130</v>
      </c>
      <c r="AA192" s="44"/>
      <c r="AB192" s="44"/>
      <c r="AC192" s="43"/>
      <c r="AD192" s="43"/>
      <c r="AE192" s="80"/>
      <c r="AF192" s="96"/>
      <c r="AG192" s="43"/>
    </row>
    <row r="193" spans="1:33" s="40" customFormat="1" ht="30">
      <c r="A193" s="163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>
        <v>1</v>
      </c>
      <c r="Q193" s="60">
        <v>2</v>
      </c>
      <c r="R193" s="60">
        <v>5</v>
      </c>
      <c r="S193" s="60">
        <v>0</v>
      </c>
      <c r="T193" s="60">
        <v>1</v>
      </c>
      <c r="U193" s="60">
        <v>0</v>
      </c>
      <c r="V193" s="60">
        <v>0</v>
      </c>
      <c r="W193" s="60">
        <v>0</v>
      </c>
      <c r="X193" s="60">
        <v>0</v>
      </c>
      <c r="Y193" s="60">
        <v>1</v>
      </c>
      <c r="Z193" s="56" t="s">
        <v>131</v>
      </c>
      <c r="AA193" s="76" t="s">
        <v>144</v>
      </c>
      <c r="AB193" s="124">
        <v>10</v>
      </c>
      <c r="AC193" s="92">
        <v>15</v>
      </c>
      <c r="AD193" s="92">
        <v>20</v>
      </c>
      <c r="AE193" s="92">
        <v>22</v>
      </c>
      <c r="AF193" s="127">
        <v>16.7</v>
      </c>
      <c r="AG193" s="124">
        <v>2017</v>
      </c>
    </row>
    <row r="194" spans="1:33" s="40" customFormat="1" ht="29.25" customHeight="1">
      <c r="A194" s="163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>
        <v>1</v>
      </c>
      <c r="Q194" s="60">
        <v>2</v>
      </c>
      <c r="R194" s="60">
        <v>5</v>
      </c>
      <c r="S194" s="60">
        <v>0</v>
      </c>
      <c r="T194" s="60">
        <v>1</v>
      </c>
      <c r="U194" s="60">
        <v>0</v>
      </c>
      <c r="V194" s="60">
        <v>0</v>
      </c>
      <c r="W194" s="60">
        <v>0</v>
      </c>
      <c r="X194" s="60">
        <v>0</v>
      </c>
      <c r="Y194" s="60">
        <v>2</v>
      </c>
      <c r="Z194" s="56" t="s">
        <v>183</v>
      </c>
      <c r="AA194" s="76" t="s">
        <v>144</v>
      </c>
      <c r="AB194" s="124">
        <v>70</v>
      </c>
      <c r="AC194" s="92">
        <v>90</v>
      </c>
      <c r="AD194" s="92">
        <v>100</v>
      </c>
      <c r="AE194" s="92">
        <v>100</v>
      </c>
      <c r="AF194" s="132">
        <v>90</v>
      </c>
      <c r="AG194" s="124">
        <v>2017</v>
      </c>
    </row>
    <row r="195" spans="1:33" s="40" customFormat="1" ht="45">
      <c r="A195" s="163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>
        <v>1</v>
      </c>
      <c r="Q195" s="60">
        <v>2</v>
      </c>
      <c r="R195" s="60">
        <v>5</v>
      </c>
      <c r="S195" s="60">
        <v>0</v>
      </c>
      <c r="T195" s="60">
        <v>1</v>
      </c>
      <c r="U195" s="60">
        <v>0</v>
      </c>
      <c r="V195" s="60">
        <v>0</v>
      </c>
      <c r="W195" s="60">
        <v>1</v>
      </c>
      <c r="X195" s="60">
        <v>0</v>
      </c>
      <c r="Y195" s="60">
        <v>0</v>
      </c>
      <c r="Z195" s="56" t="s">
        <v>184</v>
      </c>
      <c r="AA195" s="44"/>
      <c r="AB195" s="44"/>
      <c r="AC195" s="43"/>
      <c r="AD195" s="43"/>
      <c r="AE195" s="80"/>
      <c r="AF195" s="96"/>
      <c r="AG195" s="124"/>
    </row>
    <row r="196" spans="1:33" s="40" customFormat="1" ht="30">
      <c r="A196" s="163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>
        <v>1</v>
      </c>
      <c r="Q196" s="60">
        <v>2</v>
      </c>
      <c r="R196" s="60">
        <v>5</v>
      </c>
      <c r="S196" s="60">
        <v>0</v>
      </c>
      <c r="T196" s="60">
        <v>1</v>
      </c>
      <c r="U196" s="60">
        <v>0</v>
      </c>
      <c r="V196" s="60">
        <v>0</v>
      </c>
      <c r="W196" s="60">
        <v>2</v>
      </c>
      <c r="X196" s="60">
        <v>0</v>
      </c>
      <c r="Y196" s="60">
        <v>0</v>
      </c>
      <c r="Z196" s="56" t="s">
        <v>132</v>
      </c>
      <c r="AA196" s="44"/>
      <c r="AB196" s="44"/>
      <c r="AC196" s="43"/>
      <c r="AD196" s="43"/>
      <c r="AE196" s="80"/>
      <c r="AF196" s="96"/>
      <c r="AG196" s="43"/>
    </row>
    <row r="197" spans="1:33" s="40" customFormat="1" ht="45">
      <c r="A197" s="163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>
        <v>1</v>
      </c>
      <c r="Q197" s="60">
        <v>2</v>
      </c>
      <c r="R197" s="60">
        <v>5</v>
      </c>
      <c r="S197" s="60">
        <v>0</v>
      </c>
      <c r="T197" s="60">
        <v>1</v>
      </c>
      <c r="U197" s="60">
        <v>0</v>
      </c>
      <c r="V197" s="60">
        <v>0</v>
      </c>
      <c r="W197" s="60">
        <v>3</v>
      </c>
      <c r="X197" s="60">
        <v>0</v>
      </c>
      <c r="Y197" s="60">
        <v>0</v>
      </c>
      <c r="Z197" s="56" t="s">
        <v>185</v>
      </c>
      <c r="AA197" s="44"/>
      <c r="AB197" s="44"/>
      <c r="AC197" s="43"/>
      <c r="AD197" s="43"/>
      <c r="AE197" s="80"/>
      <c r="AF197" s="96"/>
      <c r="AG197" s="43"/>
    </row>
    <row r="198" spans="1:33" s="40" customFormat="1" ht="30">
      <c r="A198" s="163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>
        <v>1</v>
      </c>
      <c r="Q198" s="60">
        <v>2</v>
      </c>
      <c r="R198" s="60">
        <v>5</v>
      </c>
      <c r="S198" s="60">
        <v>0</v>
      </c>
      <c r="T198" s="60">
        <v>2</v>
      </c>
      <c r="U198" s="60">
        <v>0</v>
      </c>
      <c r="V198" s="60">
        <v>0</v>
      </c>
      <c r="W198" s="60">
        <v>0</v>
      </c>
      <c r="X198" s="60">
        <v>0</v>
      </c>
      <c r="Y198" s="60">
        <v>0</v>
      </c>
      <c r="Z198" s="56" t="s">
        <v>133</v>
      </c>
      <c r="AA198" s="44"/>
      <c r="AB198" s="44"/>
      <c r="AC198" s="43"/>
      <c r="AD198" s="43"/>
      <c r="AE198" s="80"/>
      <c r="AF198" s="96"/>
      <c r="AG198" s="43"/>
    </row>
    <row r="199" spans="1:33" s="40" customFormat="1" ht="45">
      <c r="A199" s="163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>
        <v>1</v>
      </c>
      <c r="Q199" s="60">
        <v>2</v>
      </c>
      <c r="R199" s="60">
        <v>5</v>
      </c>
      <c r="S199" s="60">
        <v>0</v>
      </c>
      <c r="T199" s="60">
        <v>2</v>
      </c>
      <c r="U199" s="60">
        <v>0</v>
      </c>
      <c r="V199" s="60">
        <v>0</v>
      </c>
      <c r="W199" s="60">
        <v>0</v>
      </c>
      <c r="X199" s="60">
        <v>0</v>
      </c>
      <c r="Y199" s="60">
        <v>1</v>
      </c>
      <c r="Z199" s="83" t="s">
        <v>134</v>
      </c>
      <c r="AA199" s="79" t="s">
        <v>149</v>
      </c>
      <c r="AB199" s="124">
        <v>20</v>
      </c>
      <c r="AC199" s="92">
        <v>30</v>
      </c>
      <c r="AD199" s="92">
        <v>35</v>
      </c>
      <c r="AE199" s="92">
        <v>35</v>
      </c>
      <c r="AF199" s="132">
        <f t="shared" si="2"/>
        <v>120</v>
      </c>
      <c r="AG199" s="124">
        <v>2017</v>
      </c>
    </row>
    <row r="200" spans="1:33" s="40" customFormat="1" ht="30" customHeight="1">
      <c r="A200" s="163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>
        <v>1</v>
      </c>
      <c r="Q200" s="60">
        <v>2</v>
      </c>
      <c r="R200" s="60">
        <v>5</v>
      </c>
      <c r="S200" s="60">
        <v>0</v>
      </c>
      <c r="T200" s="60">
        <v>2</v>
      </c>
      <c r="U200" s="60">
        <v>0</v>
      </c>
      <c r="V200" s="60">
        <v>0</v>
      </c>
      <c r="W200" s="60">
        <v>0</v>
      </c>
      <c r="X200" s="60">
        <v>0</v>
      </c>
      <c r="Y200" s="60">
        <v>2</v>
      </c>
      <c r="Z200" s="83" t="s">
        <v>186</v>
      </c>
      <c r="AA200" s="79" t="s">
        <v>144</v>
      </c>
      <c r="AB200" s="124">
        <v>60</v>
      </c>
      <c r="AC200" s="92">
        <v>70</v>
      </c>
      <c r="AD200" s="92">
        <v>75</v>
      </c>
      <c r="AE200" s="92">
        <v>75</v>
      </c>
      <c r="AF200" s="132">
        <v>70</v>
      </c>
      <c r="AG200" s="124">
        <v>2017</v>
      </c>
    </row>
    <row r="201" spans="1:33" s="40" customFormat="1" ht="45">
      <c r="A201" s="163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>
        <v>1</v>
      </c>
      <c r="Q201" s="60">
        <v>2</v>
      </c>
      <c r="R201" s="60">
        <v>5</v>
      </c>
      <c r="S201" s="60">
        <v>0</v>
      </c>
      <c r="T201" s="60">
        <v>2</v>
      </c>
      <c r="U201" s="60">
        <v>0</v>
      </c>
      <c r="V201" s="60">
        <v>0</v>
      </c>
      <c r="W201" s="60">
        <v>0</v>
      </c>
      <c r="X201" s="60">
        <v>0</v>
      </c>
      <c r="Y201" s="60">
        <v>3</v>
      </c>
      <c r="Z201" s="83" t="s">
        <v>135</v>
      </c>
      <c r="AA201" s="79" t="s">
        <v>144</v>
      </c>
      <c r="AB201" s="124">
        <v>10</v>
      </c>
      <c r="AC201" s="92">
        <v>10</v>
      </c>
      <c r="AD201" s="92">
        <v>13</v>
      </c>
      <c r="AE201" s="92">
        <v>13</v>
      </c>
      <c r="AF201" s="132">
        <v>12</v>
      </c>
      <c r="AG201" s="124">
        <v>2017</v>
      </c>
    </row>
    <row r="202" spans="1:33" s="40" customFormat="1" ht="45.75" customHeight="1">
      <c r="A202" s="165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>
        <v>1</v>
      </c>
      <c r="Q202" s="60">
        <v>2</v>
      </c>
      <c r="R202" s="60">
        <v>5</v>
      </c>
      <c r="S202" s="60">
        <v>0</v>
      </c>
      <c r="T202" s="60">
        <v>2</v>
      </c>
      <c r="U202" s="60">
        <v>0</v>
      </c>
      <c r="V202" s="60">
        <v>0</v>
      </c>
      <c r="W202" s="60">
        <v>0</v>
      </c>
      <c r="X202" s="60">
        <v>0</v>
      </c>
      <c r="Y202" s="60">
        <v>4</v>
      </c>
      <c r="Z202" s="83" t="s">
        <v>136</v>
      </c>
      <c r="AA202" s="79" t="s">
        <v>144</v>
      </c>
      <c r="AB202" s="124">
        <v>0.5</v>
      </c>
      <c r="AC202" s="92">
        <v>0.6</v>
      </c>
      <c r="AD202" s="92">
        <v>0.7</v>
      </c>
      <c r="AE202" s="92">
        <v>0.8</v>
      </c>
      <c r="AF202" s="125">
        <v>0.65</v>
      </c>
      <c r="AG202" s="124">
        <v>2017</v>
      </c>
    </row>
    <row r="203" spans="1:33" s="40" customFormat="1" ht="48.75" customHeight="1">
      <c r="A203" s="69"/>
      <c r="B203" s="60">
        <v>0</v>
      </c>
      <c r="C203" s="60">
        <v>0</v>
      </c>
      <c r="D203" s="60">
        <v>9</v>
      </c>
      <c r="E203" s="60">
        <v>0</v>
      </c>
      <c r="F203" s="60">
        <v>7</v>
      </c>
      <c r="G203" s="60">
        <v>0</v>
      </c>
      <c r="H203" s="60">
        <v>9</v>
      </c>
      <c r="I203" s="60">
        <v>1</v>
      </c>
      <c r="J203" s="60">
        <v>2</v>
      </c>
      <c r="K203" s="60">
        <v>5</v>
      </c>
      <c r="L203" s="60">
        <v>1</v>
      </c>
      <c r="M203" s="60">
        <v>0</v>
      </c>
      <c r="N203" s="60">
        <v>4</v>
      </c>
      <c r="O203" s="60">
        <v>2</v>
      </c>
      <c r="P203" s="60">
        <v>1</v>
      </c>
      <c r="Q203" s="60">
        <v>2</v>
      </c>
      <c r="R203" s="60">
        <v>5</v>
      </c>
      <c r="S203" s="60">
        <v>0</v>
      </c>
      <c r="T203" s="60">
        <v>2</v>
      </c>
      <c r="U203" s="60">
        <v>0</v>
      </c>
      <c r="V203" s="60">
        <v>0</v>
      </c>
      <c r="W203" s="60">
        <v>1</v>
      </c>
      <c r="X203" s="60">
        <v>0</v>
      </c>
      <c r="Y203" s="60">
        <v>0</v>
      </c>
      <c r="Z203" s="83" t="s">
        <v>137</v>
      </c>
      <c r="AA203" s="79" t="s">
        <v>146</v>
      </c>
      <c r="AB203" s="125">
        <v>150000</v>
      </c>
      <c r="AC203" s="143">
        <v>0</v>
      </c>
      <c r="AD203" s="80">
        <v>0</v>
      </c>
      <c r="AE203" s="80">
        <v>0</v>
      </c>
      <c r="AF203" s="125">
        <f t="shared" si="2"/>
        <v>150000</v>
      </c>
      <c r="AG203" s="124">
        <v>2014</v>
      </c>
    </row>
    <row r="204" spans="1:33" s="40" customFormat="1" ht="45" customHeight="1">
      <c r="A204" s="51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83" t="s">
        <v>138</v>
      </c>
      <c r="AA204" s="79"/>
      <c r="AB204" s="79"/>
      <c r="AC204" s="80"/>
      <c r="AD204" s="80"/>
      <c r="AE204" s="80"/>
      <c r="AF204" s="96"/>
      <c r="AG204" s="43"/>
    </row>
    <row r="205" spans="1:33" s="40" customFormat="1" ht="17.25" customHeight="1">
      <c r="A205" s="51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>
        <v>1</v>
      </c>
      <c r="Q205" s="60">
        <v>2</v>
      </c>
      <c r="R205" s="60">
        <v>9</v>
      </c>
      <c r="S205" s="60">
        <v>0</v>
      </c>
      <c r="T205" s="60">
        <v>0</v>
      </c>
      <c r="U205" s="60">
        <v>0</v>
      </c>
      <c r="V205" s="60">
        <v>0</v>
      </c>
      <c r="W205" s="60">
        <v>0</v>
      </c>
      <c r="X205" s="60">
        <v>0</v>
      </c>
      <c r="Y205" s="60">
        <v>0</v>
      </c>
      <c r="Z205" s="105" t="s">
        <v>139</v>
      </c>
      <c r="AA205" s="92" t="s">
        <v>146</v>
      </c>
      <c r="AB205" s="135">
        <f>AB206+AB207+AB208+AB209+AB210</f>
        <v>8012054.41</v>
      </c>
      <c r="AC205" s="135">
        <f>AC206+AC207+AC208+AC209+AC210</f>
        <v>7365402.75</v>
      </c>
      <c r="AD205" s="135">
        <f>AD206+AD207+AD208+AD209+AD210</f>
        <v>7443649.38</v>
      </c>
      <c r="AE205" s="135">
        <f>AE206+AE207+AE208+AE209+AE210</f>
        <v>7476827.09</v>
      </c>
      <c r="AF205" s="135">
        <f>AF206+AF207+AF208+AF209+AF210</f>
        <v>30297933.630000003</v>
      </c>
      <c r="AG205" s="137">
        <v>2017</v>
      </c>
    </row>
    <row r="206" spans="1:33" s="40" customFormat="1" ht="33.75" customHeight="1">
      <c r="A206" s="51"/>
      <c r="B206" s="60">
        <v>0</v>
      </c>
      <c r="C206" s="60">
        <v>0</v>
      </c>
      <c r="D206" s="60">
        <v>9</v>
      </c>
      <c r="E206" s="60">
        <v>0</v>
      </c>
      <c r="F206" s="60">
        <v>7</v>
      </c>
      <c r="G206" s="60">
        <v>0</v>
      </c>
      <c r="H206" s="60">
        <v>9</v>
      </c>
      <c r="I206" s="60">
        <v>1</v>
      </c>
      <c r="J206" s="60">
        <v>2</v>
      </c>
      <c r="K206" s="60">
        <v>9</v>
      </c>
      <c r="L206" s="60">
        <v>9</v>
      </c>
      <c r="M206" s="60">
        <v>0</v>
      </c>
      <c r="N206" s="60">
        <v>0</v>
      </c>
      <c r="O206" s="60">
        <v>1</v>
      </c>
      <c r="P206" s="60">
        <v>1</v>
      </c>
      <c r="Q206" s="60">
        <v>2</v>
      </c>
      <c r="R206" s="60">
        <v>9</v>
      </c>
      <c r="S206" s="60">
        <v>0</v>
      </c>
      <c r="T206" s="60">
        <v>1</v>
      </c>
      <c r="U206" s="60">
        <v>0</v>
      </c>
      <c r="V206" s="60">
        <v>0</v>
      </c>
      <c r="W206" s="60">
        <v>1</v>
      </c>
      <c r="X206" s="60">
        <v>0</v>
      </c>
      <c r="Y206" s="60">
        <v>0</v>
      </c>
      <c r="Z206" s="83" t="s">
        <v>140</v>
      </c>
      <c r="AA206" s="92" t="s">
        <v>146</v>
      </c>
      <c r="AB206" s="92">
        <v>2379496.89</v>
      </c>
      <c r="AC206" s="135">
        <v>2403147</v>
      </c>
      <c r="AD206" s="135">
        <v>2403147</v>
      </c>
      <c r="AE206" s="135">
        <v>2403147</v>
      </c>
      <c r="AF206" s="125">
        <f t="shared" si="2"/>
        <v>9588937.89</v>
      </c>
      <c r="AG206" s="78">
        <v>2017</v>
      </c>
    </row>
    <row r="207" spans="1:33" s="40" customFormat="1" ht="33.75" customHeight="1">
      <c r="A207" s="51"/>
      <c r="B207" s="60">
        <v>0</v>
      </c>
      <c r="C207" s="60">
        <v>0</v>
      </c>
      <c r="D207" s="60">
        <v>9</v>
      </c>
      <c r="E207" s="60">
        <v>0</v>
      </c>
      <c r="F207" s="60">
        <v>7</v>
      </c>
      <c r="G207" s="60">
        <v>0</v>
      </c>
      <c r="H207" s="60">
        <v>9</v>
      </c>
      <c r="I207" s="60">
        <v>1</v>
      </c>
      <c r="J207" s="60">
        <v>2</v>
      </c>
      <c r="K207" s="60">
        <v>9</v>
      </c>
      <c r="L207" s="60">
        <v>9</v>
      </c>
      <c r="M207" s="60">
        <v>0</v>
      </c>
      <c r="N207" s="60">
        <v>0</v>
      </c>
      <c r="O207" s="60">
        <v>3</v>
      </c>
      <c r="P207" s="60">
        <v>1</v>
      </c>
      <c r="Q207" s="60">
        <v>2</v>
      </c>
      <c r="R207" s="60">
        <v>9</v>
      </c>
      <c r="S207" s="60">
        <v>0</v>
      </c>
      <c r="T207" s="60">
        <v>1</v>
      </c>
      <c r="U207" s="60">
        <v>0</v>
      </c>
      <c r="V207" s="60">
        <v>0</v>
      </c>
      <c r="W207" s="60">
        <v>2</v>
      </c>
      <c r="X207" s="60">
        <v>0</v>
      </c>
      <c r="Y207" s="60">
        <v>0</v>
      </c>
      <c r="Z207" s="83" t="s">
        <v>141</v>
      </c>
      <c r="AA207" s="79" t="s">
        <v>146</v>
      </c>
      <c r="AB207" s="124">
        <v>1248272.64</v>
      </c>
      <c r="AC207" s="116">
        <v>1200401.09</v>
      </c>
      <c r="AD207" s="116">
        <v>1207147.98</v>
      </c>
      <c r="AE207" s="116">
        <v>1213761.07</v>
      </c>
      <c r="AF207" s="125">
        <f t="shared" si="2"/>
        <v>4869582.78</v>
      </c>
      <c r="AG207" s="78">
        <v>2017</v>
      </c>
    </row>
    <row r="208" spans="1:33" s="40" customFormat="1" ht="32.25" customHeight="1">
      <c r="A208" s="51"/>
      <c r="B208" s="60">
        <v>0</v>
      </c>
      <c r="C208" s="60">
        <v>0</v>
      </c>
      <c r="D208" s="60">
        <v>9</v>
      </c>
      <c r="E208" s="60">
        <v>0</v>
      </c>
      <c r="F208" s="60">
        <v>7</v>
      </c>
      <c r="G208" s="60">
        <v>0</v>
      </c>
      <c r="H208" s="60">
        <v>5</v>
      </c>
      <c r="I208" s="60">
        <v>1</v>
      </c>
      <c r="J208" s="60">
        <v>2</v>
      </c>
      <c r="K208" s="60">
        <v>9</v>
      </c>
      <c r="L208" s="60">
        <v>9</v>
      </c>
      <c r="M208" s="60">
        <v>0</v>
      </c>
      <c r="N208" s="60">
        <v>0</v>
      </c>
      <c r="O208" s="60">
        <v>4</v>
      </c>
      <c r="P208" s="60">
        <v>1</v>
      </c>
      <c r="Q208" s="60">
        <v>2</v>
      </c>
      <c r="R208" s="60">
        <v>9</v>
      </c>
      <c r="S208" s="60">
        <v>0</v>
      </c>
      <c r="T208" s="60">
        <v>1</v>
      </c>
      <c r="U208" s="60">
        <v>0</v>
      </c>
      <c r="V208" s="60">
        <v>0</v>
      </c>
      <c r="W208" s="60">
        <v>3</v>
      </c>
      <c r="X208" s="60">
        <v>0</v>
      </c>
      <c r="Y208" s="60">
        <v>0</v>
      </c>
      <c r="Z208" s="83" t="s">
        <v>142</v>
      </c>
      <c r="AA208" s="79" t="s">
        <v>146</v>
      </c>
      <c r="AB208" s="124">
        <v>474495.5</v>
      </c>
      <c r="AC208" s="135"/>
      <c r="AD208" s="116">
        <v>0</v>
      </c>
      <c r="AE208" s="116">
        <v>0</v>
      </c>
      <c r="AF208" s="125">
        <f t="shared" si="2"/>
        <v>474495.5</v>
      </c>
      <c r="AG208" s="78">
        <v>2015</v>
      </c>
    </row>
    <row r="209" spans="1:33" s="40" customFormat="1" ht="18" customHeight="1">
      <c r="A209" s="51"/>
      <c r="B209" s="58">
        <v>0</v>
      </c>
      <c r="C209" s="58">
        <v>0</v>
      </c>
      <c r="D209" s="58">
        <v>5</v>
      </c>
      <c r="E209" s="58">
        <v>0</v>
      </c>
      <c r="F209" s="58">
        <v>1</v>
      </c>
      <c r="G209" s="58">
        <v>0</v>
      </c>
      <c r="H209" s="58">
        <v>4</v>
      </c>
      <c r="I209" s="58">
        <v>1</v>
      </c>
      <c r="J209" s="58">
        <v>2</v>
      </c>
      <c r="K209" s="58">
        <v>9</v>
      </c>
      <c r="L209" s="58">
        <v>7</v>
      </c>
      <c r="M209" s="58">
        <v>5</v>
      </c>
      <c r="N209" s="58">
        <v>0</v>
      </c>
      <c r="O209" s="58">
        <v>2</v>
      </c>
      <c r="P209" s="58">
        <v>1</v>
      </c>
      <c r="Q209" s="58">
        <v>2</v>
      </c>
      <c r="R209" s="58">
        <v>9</v>
      </c>
      <c r="S209" s="58">
        <v>0</v>
      </c>
      <c r="T209" s="58">
        <v>1</v>
      </c>
      <c r="U209" s="58">
        <v>0</v>
      </c>
      <c r="V209" s="58">
        <v>0</v>
      </c>
      <c r="W209" s="58">
        <v>4</v>
      </c>
      <c r="X209" s="58">
        <v>0</v>
      </c>
      <c r="Y209" s="58">
        <v>0</v>
      </c>
      <c r="Z209" s="95" t="s">
        <v>196</v>
      </c>
      <c r="AA209" s="79" t="s">
        <v>146</v>
      </c>
      <c r="AB209" s="125">
        <v>315700</v>
      </c>
      <c r="AC209" s="135">
        <v>329100</v>
      </c>
      <c r="AD209" s="135">
        <v>329100</v>
      </c>
      <c r="AE209" s="135">
        <v>329100</v>
      </c>
      <c r="AF209" s="125">
        <f t="shared" si="2"/>
        <v>1303000</v>
      </c>
      <c r="AG209" s="78">
        <v>2017</v>
      </c>
    </row>
    <row r="210" spans="1:33" s="40" customFormat="1" ht="21" customHeight="1">
      <c r="A210" s="51"/>
      <c r="B210" s="58">
        <v>0</v>
      </c>
      <c r="C210" s="58">
        <v>0</v>
      </c>
      <c r="D210" s="58">
        <v>5</v>
      </c>
      <c r="E210" s="58">
        <v>0</v>
      </c>
      <c r="F210" s="58">
        <v>7</v>
      </c>
      <c r="G210" s="58">
        <v>0</v>
      </c>
      <c r="H210" s="58">
        <v>9</v>
      </c>
      <c r="I210" s="58">
        <v>1</v>
      </c>
      <c r="J210" s="58">
        <v>2</v>
      </c>
      <c r="K210" s="58">
        <v>9</v>
      </c>
      <c r="L210" s="58">
        <v>9</v>
      </c>
      <c r="M210" s="58">
        <v>0</v>
      </c>
      <c r="N210" s="58">
        <v>0</v>
      </c>
      <c r="O210" s="58">
        <v>5</v>
      </c>
      <c r="P210" s="58">
        <v>1</v>
      </c>
      <c r="Q210" s="58">
        <v>2</v>
      </c>
      <c r="R210" s="58">
        <v>9</v>
      </c>
      <c r="S210" s="58">
        <v>0</v>
      </c>
      <c r="T210" s="58">
        <v>1</v>
      </c>
      <c r="U210" s="58">
        <v>0</v>
      </c>
      <c r="V210" s="58">
        <v>0</v>
      </c>
      <c r="W210" s="58">
        <v>5</v>
      </c>
      <c r="X210" s="58">
        <v>0</v>
      </c>
      <c r="Y210" s="58">
        <v>0</v>
      </c>
      <c r="Z210" s="95" t="s">
        <v>197</v>
      </c>
      <c r="AA210" s="79" t="s">
        <v>146</v>
      </c>
      <c r="AB210" s="124">
        <v>3594089.38</v>
      </c>
      <c r="AC210" s="116">
        <v>3432754.66</v>
      </c>
      <c r="AD210" s="116">
        <v>3504254.4</v>
      </c>
      <c r="AE210" s="116">
        <v>3530819.02</v>
      </c>
      <c r="AF210" s="125">
        <f t="shared" si="2"/>
        <v>14061917.459999999</v>
      </c>
      <c r="AG210" s="78">
        <v>2017</v>
      </c>
    </row>
    <row r="211" spans="1:33" s="40" customFormat="1" ht="45.75" customHeight="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70"/>
      <c r="S211" s="70"/>
      <c r="T211" s="70"/>
      <c r="U211" s="70"/>
      <c r="V211" s="70"/>
      <c r="W211" s="70"/>
      <c r="X211" s="70"/>
      <c r="Y211" s="70"/>
      <c r="Z211" s="9"/>
      <c r="AA211" s="9"/>
      <c r="AB211" s="9"/>
      <c r="AC211" s="51"/>
      <c r="AD211" s="51"/>
      <c r="AE211" s="51"/>
      <c r="AF211" s="51"/>
      <c r="AG211" s="68"/>
    </row>
    <row r="212" spans="1:33" s="40" customFormat="1" ht="1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70"/>
      <c r="S212" s="71"/>
      <c r="T212" s="71"/>
      <c r="U212" s="71"/>
      <c r="V212" s="71"/>
      <c r="W212" s="71"/>
      <c r="X212" s="71"/>
      <c r="Y212" s="71"/>
      <c r="Z212" s="9"/>
      <c r="AA212" s="9"/>
      <c r="AB212" s="9"/>
      <c r="AC212" s="67"/>
      <c r="AD212" s="67"/>
      <c r="AE212" s="67"/>
      <c r="AF212" s="67"/>
      <c r="AG212" s="67"/>
    </row>
    <row r="213" spans="1:33" s="40" customFormat="1" ht="1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70"/>
      <c r="S213" s="71"/>
      <c r="T213" s="71"/>
      <c r="U213" s="71"/>
      <c r="V213" s="71"/>
      <c r="W213" s="71"/>
      <c r="X213" s="71"/>
      <c r="Y213" s="71"/>
      <c r="Z213" s="9"/>
      <c r="AA213" s="9"/>
      <c r="AB213" s="9"/>
      <c r="AC213" s="67"/>
      <c r="AD213" s="67"/>
      <c r="AE213" s="67"/>
      <c r="AF213" s="67"/>
      <c r="AG213" s="67"/>
    </row>
    <row r="214" spans="1:33" s="40" customFormat="1" ht="1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70"/>
      <c r="S214" s="71"/>
      <c r="T214" s="71"/>
      <c r="U214" s="71"/>
      <c r="V214" s="71"/>
      <c r="W214" s="71"/>
      <c r="X214" s="71"/>
      <c r="Y214" s="71"/>
      <c r="Z214" s="9"/>
      <c r="AA214" s="9"/>
      <c r="AB214" s="9"/>
      <c r="AC214" s="67"/>
      <c r="AD214" s="67"/>
      <c r="AE214" s="67"/>
      <c r="AF214" s="67"/>
      <c r="AG214" s="67"/>
    </row>
    <row r="215" spans="1:33" s="40" customFormat="1" ht="15">
      <c r="A215" s="69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70"/>
      <c r="S215" s="71"/>
      <c r="T215" s="71"/>
      <c r="U215" s="71"/>
      <c r="V215" s="71"/>
      <c r="W215" s="71"/>
      <c r="X215" s="71"/>
      <c r="Y215" s="71"/>
      <c r="Z215" s="9"/>
      <c r="AA215" s="9"/>
      <c r="AB215" s="9"/>
      <c r="AC215" s="67"/>
      <c r="AD215" s="67"/>
      <c r="AE215" s="67"/>
      <c r="AF215" s="67"/>
      <c r="AG215" s="67"/>
    </row>
    <row r="216" spans="1:33" s="40" customFormat="1" ht="1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70"/>
      <c r="S216" s="71"/>
      <c r="T216" s="71"/>
      <c r="U216" s="71"/>
      <c r="V216" s="71"/>
      <c r="W216" s="71"/>
      <c r="X216" s="71"/>
      <c r="Y216" s="71"/>
      <c r="Z216" s="9"/>
      <c r="AA216" s="9"/>
      <c r="AB216" s="9"/>
      <c r="AC216" s="67"/>
      <c r="AD216" s="67"/>
      <c r="AE216" s="67"/>
      <c r="AF216" s="67"/>
      <c r="AG216" s="67"/>
    </row>
    <row r="217" spans="1:33" s="40" customFormat="1" ht="1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70"/>
      <c r="S217" s="71"/>
      <c r="T217" s="71"/>
      <c r="U217" s="71"/>
      <c r="V217" s="71"/>
      <c r="W217" s="71"/>
      <c r="X217" s="71"/>
      <c r="Y217" s="71"/>
      <c r="Z217" s="9"/>
      <c r="AA217" s="9"/>
      <c r="AB217" s="9"/>
      <c r="AC217" s="67"/>
      <c r="AD217" s="67"/>
      <c r="AE217" s="67"/>
      <c r="AF217" s="67"/>
      <c r="AG217" s="67"/>
    </row>
    <row r="218" spans="1:33" s="40" customFormat="1" ht="1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70"/>
      <c r="S218" s="71"/>
      <c r="T218" s="71"/>
      <c r="U218" s="71"/>
      <c r="V218" s="71"/>
      <c r="W218" s="71"/>
      <c r="X218" s="71"/>
      <c r="Y218" s="71"/>
      <c r="Z218" s="9"/>
      <c r="AA218" s="9"/>
      <c r="AB218" s="9"/>
      <c r="AC218" s="67"/>
      <c r="AD218" s="67"/>
      <c r="AE218" s="67"/>
      <c r="AF218" s="67"/>
      <c r="AG218" s="67"/>
    </row>
    <row r="219" spans="1:33" s="38" customFormat="1" ht="15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71"/>
      <c r="S219" s="71"/>
      <c r="T219" s="71"/>
      <c r="U219" s="71"/>
      <c r="V219" s="71"/>
      <c r="W219" s="71"/>
      <c r="X219" s="71"/>
      <c r="Y219" s="71"/>
      <c r="Z219" s="9"/>
      <c r="AA219" s="9"/>
      <c r="AB219" s="9"/>
      <c r="AC219" s="67"/>
      <c r="AD219" s="67"/>
      <c r="AE219" s="67"/>
      <c r="AF219" s="67"/>
      <c r="AG219" s="67"/>
    </row>
    <row r="220" spans="1:33" s="38" customFormat="1" ht="15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71"/>
      <c r="S220" s="71"/>
      <c r="T220" s="71"/>
      <c r="U220" s="71"/>
      <c r="V220" s="71"/>
      <c r="W220" s="71"/>
      <c r="X220" s="71"/>
      <c r="Y220" s="71"/>
      <c r="Z220" s="9"/>
      <c r="AA220" s="9"/>
      <c r="AB220" s="9"/>
      <c r="AC220" s="67"/>
      <c r="AD220" s="67"/>
      <c r="AE220" s="67"/>
      <c r="AF220" s="67"/>
      <c r="AG220" s="67"/>
    </row>
    <row r="221" spans="1:33" s="38" customFormat="1" ht="15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71"/>
      <c r="S221" s="71"/>
      <c r="T221" s="71"/>
      <c r="U221" s="71"/>
      <c r="V221" s="71"/>
      <c r="W221" s="71"/>
      <c r="X221" s="71"/>
      <c r="Y221" s="71"/>
      <c r="Z221" s="9"/>
      <c r="AA221" s="9"/>
      <c r="AB221" s="9"/>
      <c r="AC221" s="67"/>
      <c r="AD221" s="67"/>
      <c r="AE221" s="67"/>
      <c r="AF221" s="67"/>
      <c r="AG221" s="67"/>
    </row>
    <row r="222" spans="1:33" ht="15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71"/>
      <c r="S222" s="71"/>
      <c r="T222" s="71"/>
      <c r="U222" s="71"/>
      <c r="V222" s="71"/>
      <c r="W222" s="71"/>
      <c r="X222" s="71"/>
      <c r="Y222" s="71"/>
      <c r="Z222" s="9"/>
      <c r="AA222" s="9"/>
      <c r="AB222" s="9"/>
      <c r="AC222" s="67"/>
      <c r="AD222" s="67"/>
      <c r="AE222" s="67"/>
      <c r="AF222" s="67"/>
      <c r="AG222" s="67"/>
    </row>
    <row r="223" spans="1:33" ht="1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71"/>
      <c r="S223" s="71"/>
      <c r="T223" s="71"/>
      <c r="U223" s="71"/>
      <c r="V223" s="71"/>
      <c r="W223" s="71"/>
      <c r="X223" s="71"/>
      <c r="Y223" s="71"/>
      <c r="Z223" s="9"/>
      <c r="AA223" s="9"/>
      <c r="AB223" s="9"/>
      <c r="AC223" s="67"/>
      <c r="AD223" s="67"/>
      <c r="AE223" s="67"/>
      <c r="AF223" s="67"/>
      <c r="AG223" s="67"/>
    </row>
    <row r="224" spans="1:33" ht="1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71"/>
      <c r="S224" s="71"/>
      <c r="T224" s="71"/>
      <c r="U224" s="71"/>
      <c r="V224" s="71"/>
      <c r="W224" s="71"/>
      <c r="X224" s="71"/>
      <c r="Y224" s="71"/>
      <c r="Z224" s="9"/>
      <c r="AA224" s="9"/>
      <c r="AB224" s="9"/>
      <c r="AC224" s="67"/>
      <c r="AD224" s="67"/>
      <c r="AE224" s="67"/>
      <c r="AF224" s="67"/>
      <c r="AG224" s="67"/>
    </row>
    <row r="225" spans="1:33" ht="1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71"/>
      <c r="S225" s="71"/>
      <c r="T225" s="71"/>
      <c r="U225" s="71"/>
      <c r="V225" s="71"/>
      <c r="W225" s="71"/>
      <c r="X225" s="71"/>
      <c r="Y225" s="71"/>
      <c r="Z225" s="9"/>
      <c r="AA225" s="9"/>
      <c r="AB225" s="9"/>
      <c r="AC225" s="67"/>
      <c r="AD225" s="67"/>
      <c r="AE225" s="67"/>
      <c r="AF225" s="67"/>
      <c r="AG225" s="67"/>
    </row>
    <row r="226" spans="1:33" ht="15">
      <c r="A226" s="32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71"/>
      <c r="S226" s="71"/>
      <c r="T226" s="71"/>
      <c r="U226" s="71"/>
      <c r="V226" s="71"/>
      <c r="W226" s="71"/>
      <c r="X226" s="71"/>
      <c r="Y226" s="71"/>
      <c r="Z226" s="9"/>
      <c r="AA226" s="9"/>
      <c r="AB226" s="9"/>
      <c r="AC226" s="67"/>
      <c r="AD226" s="67"/>
      <c r="AE226" s="67"/>
      <c r="AF226" s="67"/>
      <c r="AG226" s="67"/>
    </row>
    <row r="227" spans="1:33" ht="15">
      <c r="A227" s="32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71"/>
      <c r="S227" s="71"/>
      <c r="T227" s="71"/>
      <c r="U227" s="71"/>
      <c r="V227" s="71"/>
      <c r="W227" s="71"/>
      <c r="X227" s="71"/>
      <c r="Y227" s="71"/>
      <c r="Z227" s="9"/>
      <c r="AA227" s="9"/>
      <c r="AB227" s="9"/>
      <c r="AC227" s="67"/>
      <c r="AD227" s="67"/>
      <c r="AE227" s="67"/>
      <c r="AF227" s="67"/>
      <c r="AG227" s="67"/>
    </row>
    <row r="228" spans="1:33" ht="15">
      <c r="A228" s="32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71"/>
      <c r="S228" s="71"/>
      <c r="T228" s="71"/>
      <c r="U228" s="71"/>
      <c r="V228" s="71"/>
      <c r="W228" s="71"/>
      <c r="X228" s="71"/>
      <c r="Y228" s="71"/>
      <c r="Z228" s="9"/>
      <c r="AA228" s="9"/>
      <c r="AB228" s="9"/>
      <c r="AC228" s="67"/>
      <c r="AD228" s="67"/>
      <c r="AE228" s="67"/>
      <c r="AF228" s="67"/>
      <c r="AG228" s="67"/>
    </row>
    <row r="229" spans="1:33" ht="15">
      <c r="A229" s="32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71"/>
      <c r="S229" s="71"/>
      <c r="T229" s="71"/>
      <c r="U229" s="71"/>
      <c r="V229" s="71"/>
      <c r="W229" s="71"/>
      <c r="X229" s="71"/>
      <c r="Y229" s="71"/>
      <c r="Z229" s="9"/>
      <c r="AA229" s="9"/>
      <c r="AB229" s="9"/>
      <c r="AC229" s="67"/>
      <c r="AD229" s="67"/>
      <c r="AE229" s="67"/>
      <c r="AF229" s="67"/>
      <c r="AG229" s="67"/>
    </row>
    <row r="230" spans="1:33" ht="15">
      <c r="A230" s="32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71"/>
      <c r="S230" s="71"/>
      <c r="T230" s="71"/>
      <c r="U230" s="71"/>
      <c r="V230" s="71"/>
      <c r="W230" s="71"/>
      <c r="X230" s="71"/>
      <c r="Y230" s="71"/>
      <c r="Z230" s="9"/>
      <c r="AA230" s="9"/>
      <c r="AB230" s="9"/>
      <c r="AC230" s="67"/>
      <c r="AD230" s="67"/>
      <c r="AE230" s="67"/>
      <c r="AF230" s="67"/>
      <c r="AG230" s="67"/>
    </row>
    <row r="231" spans="1:33" ht="15">
      <c r="A231" s="32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71"/>
      <c r="S231" s="71"/>
      <c r="T231" s="71"/>
      <c r="U231" s="71"/>
      <c r="V231" s="71"/>
      <c r="W231" s="71"/>
      <c r="X231" s="71"/>
      <c r="Y231" s="71"/>
      <c r="Z231" s="9"/>
      <c r="AA231" s="9"/>
      <c r="AB231" s="9"/>
      <c r="AC231" s="67"/>
      <c r="AD231" s="67"/>
      <c r="AE231" s="67"/>
      <c r="AF231" s="67"/>
      <c r="AG231" s="67"/>
    </row>
    <row r="232" spans="1:33" ht="15">
      <c r="A232" s="32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71"/>
      <c r="S232" s="71"/>
      <c r="T232" s="71"/>
      <c r="U232" s="71"/>
      <c r="V232" s="71"/>
      <c r="W232" s="71"/>
      <c r="X232" s="71"/>
      <c r="Y232" s="71"/>
      <c r="Z232" s="9"/>
      <c r="AA232" s="9"/>
      <c r="AB232" s="9"/>
      <c r="AC232" s="67"/>
      <c r="AD232" s="67"/>
      <c r="AE232" s="67"/>
      <c r="AF232" s="67"/>
      <c r="AG232" s="67"/>
    </row>
    <row r="233" spans="1:33" ht="15">
      <c r="A233" s="32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71"/>
      <c r="S233" s="71"/>
      <c r="T233" s="71"/>
      <c r="U233" s="71"/>
      <c r="V233" s="71"/>
      <c r="W233" s="71"/>
      <c r="X233" s="71"/>
      <c r="Y233" s="71"/>
      <c r="Z233" s="9"/>
      <c r="AA233" s="9"/>
      <c r="AB233" s="9"/>
      <c r="AC233" s="67"/>
      <c r="AD233" s="67"/>
      <c r="AE233" s="67"/>
      <c r="AF233" s="67"/>
      <c r="AG233" s="67"/>
    </row>
    <row r="234" spans="1:33" ht="15">
      <c r="A234" s="32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71"/>
      <c r="S234" s="71"/>
      <c r="T234" s="71"/>
      <c r="U234" s="71"/>
      <c r="V234" s="71"/>
      <c r="W234" s="71"/>
      <c r="X234" s="71"/>
      <c r="Y234" s="71"/>
      <c r="Z234" s="9"/>
      <c r="AA234" s="9"/>
      <c r="AB234" s="9"/>
      <c r="AC234" s="67"/>
      <c r="AD234" s="67"/>
      <c r="AE234" s="67"/>
      <c r="AF234" s="67"/>
      <c r="AG234" s="67"/>
    </row>
    <row r="235" spans="1:33" ht="15">
      <c r="A235" s="32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71"/>
      <c r="S235" s="71"/>
      <c r="T235" s="71"/>
      <c r="U235" s="71"/>
      <c r="V235" s="71"/>
      <c r="W235" s="71"/>
      <c r="X235" s="71"/>
      <c r="Y235" s="71"/>
      <c r="Z235" s="9"/>
      <c r="AA235" s="9"/>
      <c r="AB235" s="9"/>
      <c r="AC235" s="67"/>
      <c r="AD235" s="67"/>
      <c r="AE235" s="67"/>
      <c r="AF235" s="67"/>
      <c r="AG235" s="67"/>
    </row>
    <row r="236" spans="1:33" ht="15">
      <c r="A236" s="32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71"/>
      <c r="S236" s="71"/>
      <c r="T236" s="71"/>
      <c r="U236" s="71"/>
      <c r="V236" s="71"/>
      <c r="W236" s="71"/>
      <c r="X236" s="71"/>
      <c r="Y236" s="71"/>
      <c r="Z236" s="9"/>
      <c r="AA236" s="9"/>
      <c r="AB236" s="9"/>
      <c r="AC236" s="67"/>
      <c r="AD236" s="67"/>
      <c r="AE236" s="67"/>
      <c r="AF236" s="67"/>
      <c r="AG236" s="67"/>
    </row>
    <row r="237" spans="1:33" ht="15">
      <c r="A237" s="32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71"/>
      <c r="S237" s="71"/>
      <c r="T237" s="71"/>
      <c r="U237" s="71"/>
      <c r="V237" s="71"/>
      <c r="W237" s="71"/>
      <c r="X237" s="71"/>
      <c r="Y237" s="71"/>
      <c r="Z237" s="9"/>
      <c r="AA237" s="9"/>
      <c r="AB237" s="9"/>
      <c r="AC237" s="67"/>
      <c r="AD237" s="67"/>
      <c r="AE237" s="67"/>
      <c r="AF237" s="67"/>
      <c r="AG237" s="67"/>
    </row>
    <row r="238" spans="1:33" ht="15">
      <c r="A238" s="32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71"/>
      <c r="S238" s="71"/>
      <c r="T238" s="71"/>
      <c r="U238" s="71"/>
      <c r="V238" s="71"/>
      <c r="W238" s="71"/>
      <c r="X238" s="71"/>
      <c r="Y238" s="71"/>
      <c r="Z238" s="9"/>
      <c r="AA238" s="9"/>
      <c r="AB238" s="9"/>
      <c r="AC238" s="67"/>
      <c r="AD238" s="67"/>
      <c r="AE238" s="67"/>
      <c r="AF238" s="67"/>
      <c r="AG238" s="67"/>
    </row>
    <row r="239" spans="1:33" ht="15">
      <c r="A239" s="32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71"/>
      <c r="S239" s="71"/>
      <c r="T239" s="71"/>
      <c r="U239" s="71"/>
      <c r="V239" s="71"/>
      <c r="W239" s="71"/>
      <c r="X239" s="71"/>
      <c r="Y239" s="71"/>
      <c r="Z239" s="9"/>
      <c r="AA239" s="9"/>
      <c r="AB239" s="9"/>
      <c r="AC239" s="67"/>
      <c r="AD239" s="67"/>
      <c r="AE239" s="67"/>
      <c r="AF239" s="67"/>
      <c r="AG239" s="67"/>
    </row>
    <row r="240" spans="1:33" ht="15">
      <c r="A240" s="32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71"/>
      <c r="S240" s="71"/>
      <c r="T240" s="71"/>
      <c r="U240" s="71"/>
      <c r="V240" s="71"/>
      <c r="W240" s="71"/>
      <c r="X240" s="71"/>
      <c r="Y240" s="71"/>
      <c r="Z240" s="9"/>
      <c r="AA240" s="9"/>
      <c r="AB240" s="9"/>
      <c r="AC240" s="67"/>
      <c r="AD240" s="67"/>
      <c r="AE240" s="67"/>
      <c r="AF240" s="67"/>
      <c r="AG240" s="67"/>
    </row>
    <row r="241" spans="1:33" ht="15">
      <c r="A241" s="32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71"/>
      <c r="S241" s="71"/>
      <c r="T241" s="71"/>
      <c r="U241" s="71"/>
      <c r="V241" s="71"/>
      <c r="W241" s="71"/>
      <c r="X241" s="71"/>
      <c r="Y241" s="71"/>
      <c r="Z241" s="9"/>
      <c r="AA241" s="9"/>
      <c r="AB241" s="9"/>
      <c r="AC241" s="67"/>
      <c r="AD241" s="67"/>
      <c r="AE241" s="67"/>
      <c r="AF241" s="67"/>
      <c r="AG241" s="67"/>
    </row>
    <row r="242" spans="1:33" ht="15">
      <c r="A242" s="32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71"/>
      <c r="S242" s="71"/>
      <c r="T242" s="71"/>
      <c r="U242" s="71"/>
      <c r="V242" s="71"/>
      <c r="W242" s="71"/>
      <c r="X242" s="71"/>
      <c r="Y242" s="71"/>
      <c r="Z242" s="9"/>
      <c r="AA242" s="9"/>
      <c r="AB242" s="9"/>
      <c r="AC242" s="67"/>
      <c r="AD242" s="67"/>
      <c r="AE242" s="67"/>
      <c r="AF242" s="67"/>
      <c r="AG242" s="67"/>
    </row>
    <row r="243" spans="1:33" ht="15">
      <c r="A243" s="32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71"/>
      <c r="S243" s="71"/>
      <c r="T243" s="71"/>
      <c r="U243" s="71"/>
      <c r="V243" s="71"/>
      <c r="W243" s="71"/>
      <c r="X243" s="71"/>
      <c r="Y243" s="71"/>
      <c r="Z243" s="9"/>
      <c r="AA243" s="9"/>
      <c r="AB243" s="9"/>
      <c r="AC243" s="67"/>
      <c r="AD243" s="67"/>
      <c r="AE243" s="67"/>
      <c r="AF243" s="67"/>
      <c r="AG243" s="67"/>
    </row>
    <row r="244" spans="1:33" ht="15">
      <c r="A244" s="32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71"/>
      <c r="S244" s="71"/>
      <c r="T244" s="71"/>
      <c r="U244" s="71"/>
      <c r="V244" s="71"/>
      <c r="W244" s="71"/>
      <c r="X244" s="71"/>
      <c r="Y244" s="71"/>
      <c r="Z244" s="9"/>
      <c r="AA244" s="9"/>
      <c r="AB244" s="9"/>
      <c r="AC244" s="67"/>
      <c r="AD244" s="67"/>
      <c r="AE244" s="67"/>
      <c r="AF244" s="67"/>
      <c r="AG244" s="67"/>
    </row>
    <row r="245" spans="1:33" ht="15">
      <c r="A245" s="32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71"/>
      <c r="S245" s="71"/>
      <c r="T245" s="71"/>
      <c r="U245" s="71"/>
      <c r="V245" s="71"/>
      <c r="W245" s="71"/>
      <c r="X245" s="71"/>
      <c r="Y245" s="71"/>
      <c r="Z245" s="9"/>
      <c r="AA245" s="9"/>
      <c r="AB245" s="9"/>
      <c r="AC245" s="67"/>
      <c r="AD245" s="67"/>
      <c r="AE245" s="67"/>
      <c r="AF245" s="67"/>
      <c r="AG245" s="67"/>
    </row>
    <row r="246" spans="1:33" ht="15">
      <c r="A246" s="32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71"/>
      <c r="S246" s="71"/>
      <c r="T246" s="71"/>
      <c r="U246" s="71"/>
      <c r="V246" s="71"/>
      <c r="W246" s="71"/>
      <c r="X246" s="71"/>
      <c r="Y246" s="71"/>
      <c r="Z246" s="9"/>
      <c r="AA246" s="9"/>
      <c r="AB246" s="9"/>
      <c r="AC246" s="67"/>
      <c r="AD246" s="67"/>
      <c r="AE246" s="67"/>
      <c r="AF246" s="67"/>
      <c r="AG246" s="67"/>
    </row>
    <row r="247" spans="1:33" ht="15">
      <c r="A247" s="32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71"/>
      <c r="S247" s="71"/>
      <c r="T247" s="71"/>
      <c r="U247" s="71"/>
      <c r="V247" s="71"/>
      <c r="W247" s="71"/>
      <c r="X247" s="71"/>
      <c r="Y247" s="71"/>
      <c r="Z247" s="9"/>
      <c r="AA247" s="9"/>
      <c r="AB247" s="9"/>
      <c r="AC247" s="67"/>
      <c r="AD247" s="67"/>
      <c r="AE247" s="67"/>
      <c r="AF247" s="67"/>
      <c r="AG247" s="67"/>
    </row>
    <row r="248" spans="1:33" ht="15">
      <c r="A248" s="32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71"/>
      <c r="S248" s="71"/>
      <c r="T248" s="71"/>
      <c r="U248" s="71"/>
      <c r="V248" s="71"/>
      <c r="W248" s="71"/>
      <c r="X248" s="71"/>
      <c r="Y248" s="71"/>
      <c r="Z248" s="9"/>
      <c r="AA248" s="9"/>
      <c r="AB248" s="9"/>
      <c r="AC248" s="67"/>
      <c r="AD248" s="67"/>
      <c r="AE248" s="67"/>
      <c r="AF248" s="67"/>
      <c r="AG248" s="67"/>
    </row>
    <row r="249" spans="1:33" ht="15">
      <c r="A249" s="32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71"/>
      <c r="S249" s="71"/>
      <c r="T249" s="71"/>
      <c r="U249" s="71"/>
      <c r="V249" s="71"/>
      <c r="W249" s="71"/>
      <c r="X249" s="71"/>
      <c r="Y249" s="71"/>
      <c r="Z249" s="9"/>
      <c r="AA249" s="9"/>
      <c r="AB249" s="9"/>
      <c r="AC249" s="67"/>
      <c r="AD249" s="67"/>
      <c r="AE249" s="67"/>
      <c r="AF249" s="67"/>
      <c r="AG249" s="67"/>
    </row>
    <row r="250" spans="1:33" ht="15">
      <c r="A250" s="32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71"/>
      <c r="S250" s="71"/>
      <c r="T250" s="71"/>
      <c r="U250" s="71"/>
      <c r="V250" s="71"/>
      <c r="W250" s="71"/>
      <c r="X250" s="71"/>
      <c r="Y250" s="71"/>
      <c r="Z250" s="9"/>
      <c r="AA250" s="9"/>
      <c r="AB250" s="9"/>
      <c r="AC250" s="67"/>
      <c r="AD250" s="67"/>
      <c r="AE250" s="67"/>
      <c r="AF250" s="67"/>
      <c r="AG250" s="67"/>
    </row>
    <row r="251" spans="1:33" ht="15">
      <c r="A251" s="32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71"/>
      <c r="S251" s="71"/>
      <c r="T251" s="71"/>
      <c r="U251" s="71"/>
      <c r="V251" s="71"/>
      <c r="W251" s="71"/>
      <c r="X251" s="71"/>
      <c r="Y251" s="71"/>
      <c r="Z251" s="9"/>
      <c r="AA251" s="9"/>
      <c r="AB251" s="9"/>
      <c r="AC251" s="67"/>
      <c r="AD251" s="67"/>
      <c r="AE251" s="67"/>
      <c r="AF251" s="67"/>
      <c r="AG251" s="67"/>
    </row>
    <row r="252" spans="1:33" ht="15">
      <c r="A252" s="32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71"/>
      <c r="S252" s="71"/>
      <c r="T252" s="71"/>
      <c r="U252" s="71"/>
      <c r="V252" s="71"/>
      <c r="W252" s="71"/>
      <c r="X252" s="71"/>
      <c r="Y252" s="71"/>
      <c r="Z252" s="9"/>
      <c r="AA252" s="9"/>
      <c r="AB252" s="9"/>
      <c r="AC252" s="67"/>
      <c r="AD252" s="67"/>
      <c r="AE252" s="67"/>
      <c r="AF252" s="67"/>
      <c r="AG252" s="67"/>
    </row>
    <row r="253" spans="1:33" ht="15">
      <c r="A253" s="32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71"/>
      <c r="S253" s="71"/>
      <c r="T253" s="71"/>
      <c r="U253" s="71"/>
      <c r="V253" s="71"/>
      <c r="W253" s="71"/>
      <c r="X253" s="71"/>
      <c r="Y253" s="71"/>
      <c r="Z253" s="9"/>
      <c r="AA253" s="9"/>
      <c r="AB253" s="9"/>
      <c r="AC253" s="67"/>
      <c r="AD253" s="67"/>
      <c r="AE253" s="67"/>
      <c r="AF253" s="67"/>
      <c r="AG253" s="67"/>
    </row>
    <row r="254" spans="1:33" ht="15">
      <c r="A254" s="32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71"/>
      <c r="S254" s="71"/>
      <c r="T254" s="71"/>
      <c r="U254" s="71"/>
      <c r="V254" s="71"/>
      <c r="W254" s="71"/>
      <c r="X254" s="71"/>
      <c r="Y254" s="71"/>
      <c r="Z254" s="9"/>
      <c r="AA254" s="9"/>
      <c r="AB254" s="9"/>
      <c r="AC254" s="67"/>
      <c r="AD254" s="67"/>
      <c r="AE254" s="67"/>
      <c r="AF254" s="67"/>
      <c r="AG254" s="67"/>
    </row>
    <row r="255" spans="1:33" ht="15">
      <c r="A255" s="32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71"/>
      <c r="S255" s="71"/>
      <c r="T255" s="71"/>
      <c r="U255" s="71"/>
      <c r="V255" s="71"/>
      <c r="W255" s="71"/>
      <c r="X255" s="71"/>
      <c r="Y255" s="71"/>
      <c r="Z255" s="9"/>
      <c r="AA255" s="9"/>
      <c r="AB255" s="9"/>
      <c r="AC255" s="67"/>
      <c r="AD255" s="67"/>
      <c r="AE255" s="67"/>
      <c r="AF255" s="67"/>
      <c r="AG255" s="67"/>
    </row>
    <row r="256" spans="1:33" ht="15">
      <c r="A256" s="32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71"/>
      <c r="S256" s="71"/>
      <c r="T256" s="71"/>
      <c r="U256" s="71"/>
      <c r="V256" s="71"/>
      <c r="W256" s="71"/>
      <c r="X256" s="71"/>
      <c r="Y256" s="71"/>
      <c r="Z256" s="9"/>
      <c r="AA256" s="9"/>
      <c r="AB256" s="9"/>
      <c r="AC256" s="67"/>
      <c r="AD256" s="67"/>
      <c r="AE256" s="67"/>
      <c r="AF256" s="67"/>
      <c r="AG256" s="67"/>
    </row>
    <row r="257" spans="1:33" ht="15">
      <c r="A257" s="32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71"/>
      <c r="S257" s="71"/>
      <c r="T257" s="71"/>
      <c r="U257" s="71"/>
      <c r="V257" s="71"/>
      <c r="W257" s="71"/>
      <c r="X257" s="71"/>
      <c r="Y257" s="71"/>
      <c r="AC257" s="67"/>
      <c r="AD257" s="67"/>
      <c r="AE257" s="67"/>
      <c r="AF257" s="67"/>
      <c r="AG257" s="67"/>
    </row>
    <row r="258" spans="1:33" ht="15">
      <c r="A258" s="32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71"/>
      <c r="S258" s="71"/>
      <c r="T258" s="71"/>
      <c r="U258" s="71"/>
      <c r="V258" s="71"/>
      <c r="W258" s="71"/>
      <c r="X258" s="71"/>
      <c r="Y258" s="71"/>
      <c r="AC258" s="67"/>
      <c r="AD258" s="67"/>
      <c r="AE258" s="67"/>
      <c r="AF258" s="67"/>
      <c r="AG258" s="67"/>
    </row>
    <row r="259" spans="1:33" ht="15">
      <c r="A259" s="32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71"/>
      <c r="S259" s="71"/>
      <c r="T259" s="71"/>
      <c r="U259" s="71"/>
      <c r="V259" s="71"/>
      <c r="W259" s="71"/>
      <c r="X259" s="71"/>
      <c r="Y259" s="71"/>
      <c r="AC259" s="67"/>
      <c r="AD259" s="67"/>
      <c r="AE259" s="67"/>
      <c r="AF259" s="67"/>
      <c r="AG259" s="67"/>
    </row>
    <row r="260" spans="1:33" ht="15">
      <c r="A260" s="32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71"/>
      <c r="S260" s="71"/>
      <c r="T260" s="71"/>
      <c r="U260" s="71"/>
      <c r="V260" s="71"/>
      <c r="W260" s="71"/>
      <c r="X260" s="71"/>
      <c r="Y260" s="71"/>
      <c r="AC260" s="67"/>
      <c r="AD260" s="67"/>
      <c r="AE260" s="67"/>
      <c r="AF260" s="67"/>
      <c r="AG260" s="67"/>
    </row>
    <row r="261" spans="1:33" ht="15">
      <c r="A261" s="32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71"/>
      <c r="S261" s="71"/>
      <c r="T261" s="71"/>
      <c r="U261" s="71"/>
      <c r="V261" s="71"/>
      <c r="W261" s="71"/>
      <c r="X261" s="71"/>
      <c r="Y261" s="71"/>
      <c r="AC261" s="67"/>
      <c r="AD261" s="67"/>
      <c r="AE261" s="67"/>
      <c r="AF261" s="67"/>
      <c r="AG261" s="67"/>
    </row>
    <row r="262" spans="1:33" ht="15">
      <c r="A262" s="32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71"/>
      <c r="S262" s="71"/>
      <c r="T262" s="71"/>
      <c r="U262" s="71"/>
      <c r="V262" s="71"/>
      <c r="W262" s="71"/>
      <c r="X262" s="71"/>
      <c r="Y262" s="71"/>
      <c r="AC262" s="67"/>
      <c r="AD262" s="67"/>
      <c r="AE262" s="67"/>
      <c r="AF262" s="67"/>
      <c r="AG262" s="67"/>
    </row>
    <row r="263" spans="1:33" ht="15">
      <c r="A263" s="32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71"/>
      <c r="S263" s="71"/>
      <c r="T263" s="71"/>
      <c r="U263" s="71"/>
      <c r="V263" s="71"/>
      <c r="W263" s="71"/>
      <c r="X263" s="71"/>
      <c r="Y263" s="71"/>
      <c r="AC263" s="67"/>
      <c r="AD263" s="67"/>
      <c r="AE263" s="67"/>
      <c r="AF263" s="67"/>
      <c r="AG263" s="67"/>
    </row>
    <row r="264" spans="1:33" ht="15">
      <c r="A264" s="32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71"/>
      <c r="S264" s="71"/>
      <c r="T264" s="71"/>
      <c r="U264" s="71"/>
      <c r="V264" s="71"/>
      <c r="W264" s="71"/>
      <c r="X264" s="71"/>
      <c r="Y264" s="71"/>
      <c r="AC264" s="67"/>
      <c r="AD264" s="67"/>
      <c r="AE264" s="67"/>
      <c r="AF264" s="67"/>
      <c r="AG264" s="67"/>
    </row>
    <row r="265" spans="1:33" ht="15">
      <c r="A265" s="32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71"/>
      <c r="S265" s="71"/>
      <c r="T265" s="71"/>
      <c r="U265" s="71"/>
      <c r="V265" s="71"/>
      <c r="W265" s="71"/>
      <c r="X265" s="71"/>
      <c r="Y265" s="71"/>
      <c r="AC265" s="67"/>
      <c r="AD265" s="67"/>
      <c r="AE265" s="67"/>
      <c r="AF265" s="67"/>
      <c r="AG265" s="67"/>
    </row>
    <row r="266" spans="1:33" ht="15">
      <c r="A266" s="32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71"/>
      <c r="S266" s="71"/>
      <c r="T266" s="71"/>
      <c r="U266" s="71"/>
      <c r="V266" s="71"/>
      <c r="W266" s="71"/>
      <c r="X266" s="71"/>
      <c r="Y266" s="71"/>
      <c r="AC266" s="67"/>
      <c r="AD266" s="67"/>
      <c r="AE266" s="67"/>
      <c r="AF266" s="67"/>
      <c r="AG266" s="67"/>
    </row>
    <row r="267" spans="1:33" ht="15">
      <c r="A267" s="32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71"/>
      <c r="S267" s="71"/>
      <c r="T267" s="71"/>
      <c r="U267" s="71"/>
      <c r="V267" s="71"/>
      <c r="W267" s="71"/>
      <c r="X267" s="71"/>
      <c r="Y267" s="71"/>
      <c r="AC267" s="67"/>
      <c r="AD267" s="67"/>
      <c r="AE267" s="67"/>
      <c r="AF267" s="67"/>
      <c r="AG267" s="67"/>
    </row>
    <row r="268" spans="1:33" ht="15">
      <c r="A268" s="32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71"/>
      <c r="S268" s="71"/>
      <c r="T268" s="71"/>
      <c r="U268" s="71"/>
      <c r="V268" s="71"/>
      <c r="W268" s="71"/>
      <c r="X268" s="71"/>
      <c r="Y268" s="71"/>
      <c r="AC268" s="67"/>
      <c r="AD268" s="67"/>
      <c r="AE268" s="67"/>
      <c r="AF268" s="67"/>
      <c r="AG268" s="67"/>
    </row>
    <row r="269" spans="1:33" ht="15">
      <c r="A269" s="32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71"/>
      <c r="S269" s="71"/>
      <c r="T269" s="71"/>
      <c r="U269" s="71"/>
      <c r="V269" s="71"/>
      <c r="W269" s="71"/>
      <c r="X269" s="71"/>
      <c r="Y269" s="71"/>
      <c r="AC269" s="67"/>
      <c r="AD269" s="67"/>
      <c r="AE269" s="67"/>
      <c r="AF269" s="67"/>
      <c r="AG269" s="67"/>
    </row>
    <row r="270" spans="1:33" ht="15">
      <c r="A270" s="32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71"/>
      <c r="S270" s="71"/>
      <c r="T270" s="71"/>
      <c r="U270" s="71"/>
      <c r="V270" s="71"/>
      <c r="W270" s="71"/>
      <c r="X270" s="71"/>
      <c r="Y270" s="71"/>
      <c r="AC270" s="67"/>
      <c r="AD270" s="67"/>
      <c r="AE270" s="67"/>
      <c r="AF270" s="67"/>
      <c r="AG270" s="67"/>
    </row>
    <row r="271" spans="1:33" ht="15">
      <c r="A271" s="32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71"/>
      <c r="S271" s="71"/>
      <c r="T271" s="71"/>
      <c r="U271" s="71"/>
      <c r="V271" s="71"/>
      <c r="W271" s="71"/>
      <c r="X271" s="71"/>
      <c r="Y271" s="71"/>
      <c r="AC271" s="67"/>
      <c r="AD271" s="67"/>
      <c r="AE271" s="67"/>
      <c r="AF271" s="67"/>
      <c r="AG271" s="67"/>
    </row>
    <row r="272" spans="1:33" ht="15">
      <c r="A272" s="32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71"/>
      <c r="S272" s="71"/>
      <c r="T272" s="71"/>
      <c r="U272" s="71"/>
      <c r="V272" s="71"/>
      <c r="W272" s="71"/>
      <c r="X272" s="71"/>
      <c r="Y272" s="71"/>
      <c r="AC272" s="67"/>
      <c r="AD272" s="67"/>
      <c r="AE272" s="67"/>
      <c r="AF272" s="67"/>
      <c r="AG272" s="67"/>
    </row>
    <row r="273" spans="1:33" ht="15">
      <c r="A273" s="32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71"/>
      <c r="S273" s="71"/>
      <c r="T273" s="71"/>
      <c r="U273" s="71"/>
      <c r="V273" s="71"/>
      <c r="W273" s="71"/>
      <c r="X273" s="71"/>
      <c r="Y273" s="71"/>
      <c r="AC273" s="67"/>
      <c r="AD273" s="67"/>
      <c r="AE273" s="67"/>
      <c r="AF273" s="67"/>
      <c r="AG273" s="67"/>
    </row>
    <row r="274" spans="1:33" ht="15">
      <c r="A274" s="32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71"/>
      <c r="S274" s="71"/>
      <c r="T274" s="71"/>
      <c r="U274" s="71"/>
      <c r="V274" s="71"/>
      <c r="W274" s="71"/>
      <c r="X274" s="71"/>
      <c r="Y274" s="71"/>
      <c r="AC274" s="67"/>
      <c r="AD274" s="67"/>
      <c r="AE274" s="67"/>
      <c r="AF274" s="67"/>
      <c r="AG274" s="67"/>
    </row>
    <row r="275" spans="1:33" ht="15">
      <c r="A275" s="32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71"/>
      <c r="S275" s="71"/>
      <c r="T275" s="71"/>
      <c r="U275" s="71"/>
      <c r="V275" s="71"/>
      <c r="W275" s="71"/>
      <c r="X275" s="71"/>
      <c r="Y275" s="71"/>
      <c r="AC275" s="67"/>
      <c r="AD275" s="67"/>
      <c r="AE275" s="67"/>
      <c r="AF275" s="67"/>
      <c r="AG275" s="67"/>
    </row>
    <row r="276" spans="1:33" ht="15">
      <c r="A276" s="32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71"/>
      <c r="S276" s="71"/>
      <c r="T276" s="71"/>
      <c r="U276" s="71"/>
      <c r="V276" s="71"/>
      <c r="W276" s="71"/>
      <c r="X276" s="71"/>
      <c r="Y276" s="71"/>
      <c r="AC276" s="67"/>
      <c r="AD276" s="67"/>
      <c r="AE276" s="67"/>
      <c r="AF276" s="67"/>
      <c r="AG276" s="67"/>
    </row>
    <row r="277" spans="1:33" ht="15">
      <c r="A277" s="32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71"/>
      <c r="S277" s="71"/>
      <c r="T277" s="71"/>
      <c r="U277" s="71"/>
      <c r="V277" s="71"/>
      <c r="W277" s="71"/>
      <c r="X277" s="71"/>
      <c r="Y277" s="71"/>
      <c r="AC277" s="67"/>
      <c r="AD277" s="67"/>
      <c r="AE277" s="67"/>
      <c r="AF277" s="67"/>
      <c r="AG277" s="67"/>
    </row>
    <row r="278" spans="1:33" ht="15">
      <c r="A278" s="32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71"/>
      <c r="S278" s="71"/>
      <c r="T278" s="71"/>
      <c r="U278" s="71"/>
      <c r="V278" s="71"/>
      <c r="W278" s="71"/>
      <c r="X278" s="71"/>
      <c r="Y278" s="71"/>
      <c r="AC278" s="67"/>
      <c r="AD278" s="67"/>
      <c r="AE278" s="67"/>
      <c r="AF278" s="67"/>
      <c r="AG278" s="67"/>
    </row>
    <row r="279" spans="1:33" ht="15">
      <c r="A279" s="32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71"/>
      <c r="S279" s="71"/>
      <c r="T279" s="71"/>
      <c r="U279" s="71"/>
      <c r="V279" s="71"/>
      <c r="W279" s="71"/>
      <c r="X279" s="71"/>
      <c r="Y279" s="71"/>
      <c r="AC279" s="67"/>
      <c r="AD279" s="67"/>
      <c r="AE279" s="67"/>
      <c r="AF279" s="67"/>
      <c r="AG279" s="67"/>
    </row>
    <row r="280" spans="1:33" ht="15">
      <c r="A280" s="32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71"/>
      <c r="S280" s="71"/>
      <c r="T280" s="71"/>
      <c r="U280" s="71"/>
      <c r="V280" s="71"/>
      <c r="W280" s="71"/>
      <c r="X280" s="71"/>
      <c r="Y280" s="71"/>
      <c r="AC280" s="67"/>
      <c r="AD280" s="67"/>
      <c r="AE280" s="67"/>
      <c r="AF280" s="67"/>
      <c r="AG280" s="67"/>
    </row>
    <row r="281" spans="1:33" ht="15">
      <c r="A281" s="32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71"/>
      <c r="S281" s="71"/>
      <c r="T281" s="71"/>
      <c r="U281" s="71"/>
      <c r="V281" s="71"/>
      <c r="W281" s="71"/>
      <c r="X281" s="71"/>
      <c r="Y281" s="71"/>
      <c r="AC281" s="67"/>
      <c r="AD281" s="67"/>
      <c r="AE281" s="67"/>
      <c r="AF281" s="67"/>
      <c r="AG281" s="67"/>
    </row>
    <row r="282" spans="1:33" ht="15">
      <c r="A282" s="32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71"/>
      <c r="S282" s="71"/>
      <c r="T282" s="71"/>
      <c r="U282" s="71"/>
      <c r="V282" s="71"/>
      <c r="W282" s="71"/>
      <c r="X282" s="71"/>
      <c r="Y282" s="71"/>
      <c r="AC282" s="67"/>
      <c r="AD282" s="67"/>
      <c r="AE282" s="67"/>
      <c r="AF282" s="67"/>
      <c r="AG282" s="67"/>
    </row>
    <row r="283" spans="1:33" ht="15">
      <c r="A283" s="32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71"/>
      <c r="S283" s="71"/>
      <c r="T283" s="71"/>
      <c r="U283" s="71"/>
      <c r="V283" s="71"/>
      <c r="W283" s="71"/>
      <c r="X283" s="71"/>
      <c r="Y283" s="71"/>
      <c r="AC283" s="67"/>
      <c r="AD283" s="67"/>
      <c r="AE283" s="67"/>
      <c r="AF283" s="67"/>
      <c r="AG283" s="67"/>
    </row>
    <row r="284" spans="1:33" ht="15">
      <c r="A284" s="32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71"/>
      <c r="S284" s="71"/>
      <c r="T284" s="71"/>
      <c r="U284" s="71"/>
      <c r="V284" s="71"/>
      <c r="W284" s="71"/>
      <c r="X284" s="71"/>
      <c r="Y284" s="71"/>
      <c r="AC284" s="67"/>
      <c r="AD284" s="67"/>
      <c r="AE284" s="67"/>
      <c r="AF284" s="67"/>
      <c r="AG284" s="67"/>
    </row>
    <row r="285" spans="1:33" ht="15">
      <c r="A285" s="32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71"/>
      <c r="S285" s="71"/>
      <c r="T285" s="71"/>
      <c r="U285" s="71"/>
      <c r="V285" s="71"/>
      <c r="W285" s="71"/>
      <c r="X285" s="71"/>
      <c r="Y285" s="71"/>
      <c r="AC285" s="67"/>
      <c r="AD285" s="67"/>
      <c r="AE285" s="67"/>
      <c r="AF285" s="67"/>
      <c r="AG285" s="67"/>
    </row>
    <row r="286" spans="1:33" ht="15">
      <c r="A286" s="32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71"/>
      <c r="S286" s="71"/>
      <c r="T286" s="71"/>
      <c r="U286" s="71"/>
      <c r="V286" s="71"/>
      <c r="W286" s="71"/>
      <c r="X286" s="71"/>
      <c r="Y286" s="71"/>
      <c r="AC286" s="67"/>
      <c r="AD286" s="67"/>
      <c r="AE286" s="67"/>
      <c r="AF286" s="67"/>
      <c r="AG286" s="67"/>
    </row>
    <row r="287" spans="1:33" ht="15">
      <c r="A287" s="32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71"/>
      <c r="S287" s="71"/>
      <c r="T287" s="71"/>
      <c r="U287" s="71"/>
      <c r="V287" s="71"/>
      <c r="W287" s="71"/>
      <c r="X287" s="71"/>
      <c r="Y287" s="71"/>
      <c r="AC287" s="9"/>
      <c r="AD287" s="67"/>
      <c r="AE287" s="67"/>
      <c r="AF287" s="67"/>
      <c r="AG287" s="67"/>
    </row>
    <row r="288" spans="1:33" ht="15">
      <c r="A288" s="32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71"/>
      <c r="S288" s="72"/>
      <c r="T288" s="72"/>
      <c r="U288" s="72"/>
      <c r="V288" s="72"/>
      <c r="W288" s="72"/>
      <c r="X288" s="72"/>
      <c r="Y288" s="72"/>
      <c r="AC288" s="9"/>
      <c r="AD288" s="9"/>
      <c r="AE288" s="9"/>
      <c r="AF288" s="9"/>
      <c r="AG288" s="67"/>
    </row>
    <row r="289" spans="1:33" ht="15">
      <c r="A289" s="32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71"/>
      <c r="S289" s="72"/>
      <c r="T289" s="72"/>
      <c r="U289" s="72"/>
      <c r="V289" s="72"/>
      <c r="W289" s="72"/>
      <c r="X289" s="72"/>
      <c r="Y289" s="72"/>
      <c r="AC289" s="9"/>
      <c r="AD289" s="9"/>
      <c r="AE289" s="9"/>
      <c r="AF289" s="9"/>
      <c r="AG289" s="67"/>
    </row>
    <row r="290" spans="1:33" ht="33" customHeight="1">
      <c r="A290" s="32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71"/>
      <c r="S290" s="72"/>
      <c r="T290" s="72"/>
      <c r="U290" s="72"/>
      <c r="V290" s="72"/>
      <c r="W290" s="72"/>
      <c r="X290" s="72"/>
      <c r="Y290" s="72"/>
      <c r="AC290" s="9"/>
      <c r="AD290" s="9"/>
      <c r="AE290" s="9"/>
      <c r="AF290" s="9"/>
      <c r="AG290" s="9"/>
    </row>
    <row r="291" spans="1:33" ht="15">
      <c r="A291" s="32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71"/>
      <c r="S291" s="72"/>
      <c r="T291" s="72"/>
      <c r="U291" s="72"/>
      <c r="V291" s="72"/>
      <c r="W291" s="72"/>
      <c r="X291" s="72"/>
      <c r="Y291" s="72"/>
      <c r="AC291" s="9"/>
      <c r="AD291" s="9"/>
      <c r="AE291" s="9"/>
      <c r="AF291" s="9"/>
      <c r="AG291" s="9"/>
    </row>
    <row r="292" spans="1:33" ht="32.25" customHeight="1">
      <c r="A292" s="32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71"/>
      <c r="S292" s="72"/>
      <c r="T292" s="72"/>
      <c r="U292" s="72"/>
      <c r="V292" s="72"/>
      <c r="W292" s="72"/>
      <c r="X292" s="72"/>
      <c r="Y292" s="72"/>
      <c r="AC292" s="9"/>
      <c r="AD292" s="9"/>
      <c r="AE292" s="9"/>
      <c r="AF292" s="9"/>
      <c r="AG292" s="9"/>
    </row>
    <row r="293" spans="1:33" ht="15">
      <c r="A293" s="32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71"/>
      <c r="S293" s="72"/>
      <c r="T293" s="72"/>
      <c r="U293" s="72"/>
      <c r="V293" s="72"/>
      <c r="W293" s="72"/>
      <c r="X293" s="72"/>
      <c r="Y293" s="72"/>
      <c r="AC293" s="9"/>
      <c r="AD293" s="9"/>
      <c r="AE293" s="9"/>
      <c r="AF293" s="9"/>
      <c r="AG293" s="9"/>
    </row>
    <row r="294" spans="1:33" ht="15">
      <c r="A294" s="32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71"/>
      <c r="S294" s="72"/>
      <c r="T294" s="72"/>
      <c r="U294" s="72"/>
      <c r="V294" s="72"/>
      <c r="W294" s="72"/>
      <c r="X294" s="72"/>
      <c r="Y294" s="72"/>
      <c r="AC294" s="9"/>
      <c r="AD294" s="9"/>
      <c r="AE294" s="9"/>
      <c r="AF294" s="9"/>
      <c r="AG294" s="9"/>
    </row>
    <row r="295" spans="1:33" ht="15">
      <c r="A295" s="32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71"/>
      <c r="S295" s="72"/>
      <c r="T295" s="72"/>
      <c r="U295" s="72"/>
      <c r="V295" s="72"/>
      <c r="W295" s="72"/>
      <c r="X295" s="72"/>
      <c r="Y295" s="72"/>
      <c r="AC295" s="9"/>
      <c r="AD295" s="9"/>
      <c r="AE295" s="9"/>
      <c r="AF295" s="9"/>
      <c r="AG295" s="9"/>
    </row>
    <row r="296" spans="1:33" ht="15">
      <c r="A296" s="32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71"/>
      <c r="S296" s="72"/>
      <c r="T296" s="72"/>
      <c r="U296" s="72"/>
      <c r="V296" s="72"/>
      <c r="W296" s="72"/>
      <c r="X296" s="72"/>
      <c r="Y296" s="72"/>
      <c r="AC296" s="9"/>
      <c r="AD296" s="9"/>
      <c r="AE296" s="9"/>
      <c r="AF296" s="9"/>
      <c r="AG296" s="9"/>
    </row>
    <row r="297" spans="1:33" ht="15">
      <c r="A297" s="32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71"/>
      <c r="S297" s="72"/>
      <c r="T297" s="72"/>
      <c r="U297" s="72"/>
      <c r="V297" s="72"/>
      <c r="W297" s="72"/>
      <c r="X297" s="72"/>
      <c r="Y297" s="72"/>
      <c r="AC297" s="9"/>
      <c r="AD297" s="9"/>
      <c r="AE297" s="9"/>
      <c r="AF297" s="9"/>
      <c r="AG297" s="9"/>
    </row>
    <row r="298" spans="1:33" ht="15">
      <c r="A298" s="32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71"/>
      <c r="S298" s="72"/>
      <c r="T298" s="72"/>
      <c r="U298" s="72"/>
      <c r="V298" s="72"/>
      <c r="W298" s="72"/>
      <c r="X298" s="72"/>
      <c r="Y298" s="72"/>
      <c r="AC298" s="9"/>
      <c r="AD298" s="9"/>
      <c r="AE298" s="9"/>
      <c r="AF298" s="9"/>
      <c r="AG298" s="9"/>
    </row>
    <row r="299" spans="1:33" ht="15">
      <c r="A299" s="32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71"/>
      <c r="S299" s="72"/>
      <c r="T299" s="72"/>
      <c r="U299" s="72"/>
      <c r="V299" s="72"/>
      <c r="W299" s="72"/>
      <c r="X299" s="72"/>
      <c r="Y299" s="72"/>
      <c r="AC299" s="9"/>
      <c r="AD299" s="9"/>
      <c r="AE299" s="9"/>
      <c r="AF299" s="9"/>
      <c r="AG299" s="9"/>
    </row>
    <row r="300" spans="1:33" ht="15">
      <c r="A300" s="32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71"/>
      <c r="S300" s="72"/>
      <c r="T300" s="72"/>
      <c r="U300" s="72"/>
      <c r="V300" s="72"/>
      <c r="W300" s="72"/>
      <c r="X300" s="72"/>
      <c r="Y300" s="72"/>
      <c r="AC300" s="9"/>
      <c r="AD300" s="9"/>
      <c r="AE300" s="9"/>
      <c r="AF300" s="9"/>
      <c r="AG300" s="9"/>
    </row>
    <row r="301" spans="1:33" ht="15">
      <c r="A301" s="32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71"/>
      <c r="S301" s="72"/>
      <c r="T301" s="72"/>
      <c r="U301" s="72"/>
      <c r="V301" s="72"/>
      <c r="W301" s="72"/>
      <c r="X301" s="72"/>
      <c r="Y301" s="72"/>
      <c r="AC301" s="9"/>
      <c r="AD301" s="9"/>
      <c r="AE301" s="9"/>
      <c r="AF301" s="9"/>
      <c r="AG301" s="9"/>
    </row>
    <row r="302" spans="1:33" ht="15">
      <c r="A302" s="32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71"/>
      <c r="S302" s="72"/>
      <c r="T302" s="72"/>
      <c r="U302" s="72"/>
      <c r="V302" s="72"/>
      <c r="W302" s="72"/>
      <c r="X302" s="72"/>
      <c r="Y302" s="72"/>
      <c r="AC302" s="9"/>
      <c r="AD302" s="9"/>
      <c r="AE302" s="9"/>
      <c r="AF302" s="9"/>
      <c r="AG302" s="9"/>
    </row>
    <row r="303" spans="1:33" ht="15">
      <c r="A303" s="32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71"/>
      <c r="S303" s="72"/>
      <c r="T303" s="72"/>
      <c r="U303" s="72"/>
      <c r="V303" s="72"/>
      <c r="W303" s="72"/>
      <c r="X303" s="72"/>
      <c r="Y303" s="72"/>
      <c r="AC303" s="9"/>
      <c r="AD303" s="9"/>
      <c r="AE303" s="9"/>
      <c r="AF303" s="9"/>
      <c r="AG303" s="9"/>
    </row>
    <row r="304" spans="1:33" ht="15">
      <c r="A304" s="32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71"/>
      <c r="S304" s="72"/>
      <c r="T304" s="72"/>
      <c r="U304" s="72"/>
      <c r="V304" s="72"/>
      <c r="W304" s="72"/>
      <c r="X304" s="72"/>
      <c r="Y304" s="72"/>
      <c r="AD304" s="9"/>
      <c r="AE304" s="9"/>
      <c r="AF304" s="9"/>
      <c r="AG304" s="9"/>
    </row>
    <row r="305" spans="1:33" ht="15">
      <c r="A305" s="32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71"/>
      <c r="AG305" s="9"/>
    </row>
    <row r="306" spans="1:33" ht="15">
      <c r="A306" s="32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71"/>
      <c r="AG306" s="9"/>
    </row>
    <row r="307" spans="1:18" ht="15">
      <c r="A307" s="32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71"/>
    </row>
    <row r="308" spans="1:18" ht="15">
      <c r="A308" s="32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71"/>
    </row>
    <row r="309" spans="1:18" ht="15">
      <c r="A309" s="32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71"/>
    </row>
    <row r="310" spans="1:18" ht="15">
      <c r="A310" s="32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71"/>
    </row>
    <row r="311" spans="1:18" ht="15">
      <c r="A311" s="32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71"/>
    </row>
    <row r="312" spans="1:18" ht="15">
      <c r="A312" s="30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71"/>
    </row>
    <row r="313" spans="1:18" ht="15">
      <c r="A313" s="30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71"/>
    </row>
    <row r="314" spans="2:18" ht="15">
      <c r="B314" s="9"/>
      <c r="C314" s="9"/>
      <c r="D314" s="39"/>
      <c r="E314" s="39"/>
      <c r="F314" s="39"/>
      <c r="G314" s="39"/>
      <c r="H314" s="39"/>
      <c r="I314" s="39"/>
      <c r="J314" s="9"/>
      <c r="K314" s="9"/>
      <c r="L314" s="9"/>
      <c r="M314" s="9"/>
      <c r="N314" s="9"/>
      <c r="O314" s="9"/>
      <c r="P314" s="9"/>
      <c r="Q314" s="9"/>
      <c r="R314" s="72"/>
    </row>
    <row r="315" spans="2:18" ht="15">
      <c r="B315" s="9"/>
      <c r="C315" s="9"/>
      <c r="D315" s="39"/>
      <c r="E315" s="39"/>
      <c r="F315" s="39"/>
      <c r="G315" s="39"/>
      <c r="H315" s="39"/>
      <c r="I315" s="39"/>
      <c r="J315" s="9"/>
      <c r="K315" s="9"/>
      <c r="L315" s="9"/>
      <c r="M315" s="9"/>
      <c r="N315" s="9"/>
      <c r="O315" s="9"/>
      <c r="P315" s="9"/>
      <c r="Q315" s="9"/>
      <c r="R315" s="72"/>
    </row>
    <row r="316" spans="2:18" ht="15">
      <c r="B316" s="9"/>
      <c r="C316" s="9"/>
      <c r="D316" s="39"/>
      <c r="E316" s="39"/>
      <c r="F316" s="39"/>
      <c r="G316" s="39"/>
      <c r="H316" s="39"/>
      <c r="I316" s="39"/>
      <c r="J316" s="9"/>
      <c r="K316" s="9"/>
      <c r="L316" s="9"/>
      <c r="M316" s="9"/>
      <c r="N316" s="9"/>
      <c r="O316" s="9"/>
      <c r="P316" s="9"/>
      <c r="Q316" s="9"/>
      <c r="R316" s="72"/>
    </row>
    <row r="317" spans="2:18" ht="15">
      <c r="B317" s="9"/>
      <c r="C317" s="9"/>
      <c r="D317" s="39"/>
      <c r="E317" s="39"/>
      <c r="F317" s="39"/>
      <c r="G317" s="39"/>
      <c r="H317" s="39"/>
      <c r="I317" s="39"/>
      <c r="J317" s="9"/>
      <c r="K317" s="9"/>
      <c r="L317" s="9"/>
      <c r="M317" s="9"/>
      <c r="N317" s="9"/>
      <c r="O317" s="9"/>
      <c r="P317" s="9"/>
      <c r="Q317" s="9"/>
      <c r="R317" s="72"/>
    </row>
    <row r="318" spans="2:18" ht="15">
      <c r="B318" s="9"/>
      <c r="C318" s="9"/>
      <c r="D318" s="39"/>
      <c r="E318" s="39"/>
      <c r="F318" s="39"/>
      <c r="G318" s="39"/>
      <c r="H318" s="39"/>
      <c r="I318" s="39"/>
      <c r="J318" s="9"/>
      <c r="K318" s="9"/>
      <c r="L318" s="9"/>
      <c r="M318" s="9"/>
      <c r="N318" s="9"/>
      <c r="O318" s="9"/>
      <c r="P318" s="9"/>
      <c r="Q318" s="9"/>
      <c r="R318" s="72"/>
    </row>
    <row r="319" spans="2:18" ht="15">
      <c r="B319" s="9"/>
      <c r="C319" s="9"/>
      <c r="D319" s="39"/>
      <c r="E319" s="39"/>
      <c r="F319" s="39"/>
      <c r="G319" s="39"/>
      <c r="H319" s="39"/>
      <c r="I319" s="39"/>
      <c r="J319" s="9"/>
      <c r="K319" s="9"/>
      <c r="L319" s="9"/>
      <c r="M319" s="9"/>
      <c r="N319" s="9"/>
      <c r="O319" s="9"/>
      <c r="P319" s="9"/>
      <c r="Q319" s="9"/>
      <c r="R319" s="72"/>
    </row>
    <row r="320" spans="2:18" ht="15">
      <c r="B320" s="9"/>
      <c r="C320" s="9"/>
      <c r="D320" s="39"/>
      <c r="E320" s="39"/>
      <c r="F320" s="39"/>
      <c r="G320" s="39"/>
      <c r="H320" s="39"/>
      <c r="I320" s="39"/>
      <c r="J320" s="9"/>
      <c r="K320" s="9"/>
      <c r="L320" s="9"/>
      <c r="M320" s="9"/>
      <c r="N320" s="9"/>
      <c r="O320" s="9"/>
      <c r="P320" s="9"/>
      <c r="Q320" s="9"/>
      <c r="R320" s="72"/>
    </row>
    <row r="321" spans="2:18" ht="15">
      <c r="B321" s="9"/>
      <c r="C321" s="9"/>
      <c r="D321" s="39"/>
      <c r="E321" s="39"/>
      <c r="F321" s="39"/>
      <c r="G321" s="39"/>
      <c r="H321" s="39"/>
      <c r="I321" s="39"/>
      <c r="J321" s="9"/>
      <c r="K321" s="9"/>
      <c r="L321" s="9"/>
      <c r="M321" s="9"/>
      <c r="N321" s="9"/>
      <c r="O321" s="9"/>
      <c r="P321" s="9"/>
      <c r="Q321" s="9"/>
      <c r="R321" s="72"/>
    </row>
    <row r="322" spans="2:18" ht="45.75" customHeight="1">
      <c r="B322" s="9"/>
      <c r="C322" s="9"/>
      <c r="D322" s="39"/>
      <c r="E322" s="39"/>
      <c r="F322" s="39"/>
      <c r="G322" s="39"/>
      <c r="H322" s="39"/>
      <c r="I322" s="39"/>
      <c r="J322" s="9"/>
      <c r="K322" s="9"/>
      <c r="L322" s="9"/>
      <c r="M322" s="9"/>
      <c r="N322" s="9"/>
      <c r="O322" s="9"/>
      <c r="P322" s="9"/>
      <c r="Q322" s="9"/>
      <c r="R322" s="72"/>
    </row>
    <row r="323" spans="2:18" ht="62.25" customHeight="1">
      <c r="B323" s="9"/>
      <c r="C323" s="9"/>
      <c r="D323" s="39"/>
      <c r="E323" s="39"/>
      <c r="F323" s="39"/>
      <c r="G323" s="39"/>
      <c r="H323" s="39"/>
      <c r="I323" s="39"/>
      <c r="J323" s="9"/>
      <c r="K323" s="9"/>
      <c r="L323" s="9"/>
      <c r="M323" s="9"/>
      <c r="N323" s="9"/>
      <c r="O323" s="9"/>
      <c r="P323" s="9"/>
      <c r="Q323" s="9"/>
      <c r="R323" s="72"/>
    </row>
    <row r="324" spans="2:18" ht="15">
      <c r="B324" s="9"/>
      <c r="C324" s="9"/>
      <c r="D324" s="39"/>
      <c r="E324" s="39"/>
      <c r="F324" s="39"/>
      <c r="G324" s="39"/>
      <c r="H324" s="39"/>
      <c r="I324" s="39"/>
      <c r="J324" s="9"/>
      <c r="K324" s="9"/>
      <c r="L324" s="9"/>
      <c r="M324" s="9"/>
      <c r="N324" s="9"/>
      <c r="O324" s="9"/>
      <c r="P324" s="9"/>
      <c r="Q324" s="9"/>
      <c r="R324" s="72"/>
    </row>
    <row r="325" spans="2:18" ht="15">
      <c r="B325" s="9"/>
      <c r="C325" s="9"/>
      <c r="D325" s="39"/>
      <c r="E325" s="39"/>
      <c r="F325" s="39"/>
      <c r="G325" s="39"/>
      <c r="H325" s="39"/>
      <c r="I325" s="39"/>
      <c r="J325" s="9"/>
      <c r="K325" s="9"/>
      <c r="L325" s="9"/>
      <c r="M325" s="9"/>
      <c r="N325" s="9"/>
      <c r="O325" s="9"/>
      <c r="P325" s="9"/>
      <c r="Q325" s="9"/>
      <c r="R325" s="72"/>
    </row>
    <row r="326" spans="2:18" ht="15">
      <c r="B326" s="9"/>
      <c r="C326" s="9"/>
      <c r="D326" s="39"/>
      <c r="E326" s="39"/>
      <c r="F326" s="39"/>
      <c r="G326" s="39"/>
      <c r="H326" s="39"/>
      <c r="I326" s="39"/>
      <c r="J326" s="9"/>
      <c r="K326" s="9"/>
      <c r="L326" s="9"/>
      <c r="M326" s="9"/>
      <c r="N326" s="9"/>
      <c r="O326" s="9"/>
      <c r="P326" s="9"/>
      <c r="Q326" s="9"/>
      <c r="R326" s="72"/>
    </row>
    <row r="327" spans="2:18" ht="15">
      <c r="B327" s="9"/>
      <c r="C327" s="9"/>
      <c r="D327" s="39"/>
      <c r="E327" s="39"/>
      <c r="F327" s="39"/>
      <c r="G327" s="39"/>
      <c r="H327" s="39"/>
      <c r="I327" s="39"/>
      <c r="J327" s="9"/>
      <c r="K327" s="9"/>
      <c r="L327" s="9"/>
      <c r="M327" s="9"/>
      <c r="N327" s="9"/>
      <c r="O327" s="9"/>
      <c r="P327" s="9"/>
      <c r="Q327" s="9"/>
      <c r="R327" s="72"/>
    </row>
    <row r="328" spans="2:18" ht="15">
      <c r="B328" s="9"/>
      <c r="C328" s="9"/>
      <c r="D328" s="39"/>
      <c r="E328" s="39"/>
      <c r="F328" s="39"/>
      <c r="G328" s="39"/>
      <c r="H328" s="39"/>
      <c r="I328" s="39"/>
      <c r="J328" s="9"/>
      <c r="K328" s="9"/>
      <c r="L328" s="9"/>
      <c r="M328" s="9"/>
      <c r="N328" s="9"/>
      <c r="O328" s="9"/>
      <c r="P328" s="9"/>
      <c r="Q328" s="9"/>
      <c r="R328" s="72"/>
    </row>
    <row r="329" spans="2:18" ht="15">
      <c r="B329" s="9"/>
      <c r="C329" s="9"/>
      <c r="D329" s="39"/>
      <c r="E329" s="39"/>
      <c r="F329" s="39"/>
      <c r="G329" s="39"/>
      <c r="H329" s="39"/>
      <c r="I329" s="39"/>
      <c r="J329" s="9"/>
      <c r="K329" s="9"/>
      <c r="L329" s="9"/>
      <c r="M329" s="9"/>
      <c r="N329" s="9"/>
      <c r="O329" s="9"/>
      <c r="P329" s="9"/>
      <c r="Q329" s="9"/>
      <c r="R329" s="72"/>
    </row>
    <row r="330" spans="2:18" ht="15">
      <c r="B330" s="9"/>
      <c r="C330" s="9"/>
      <c r="D330" s="39"/>
      <c r="E330" s="39"/>
      <c r="F330" s="39"/>
      <c r="G330" s="39"/>
      <c r="H330" s="39"/>
      <c r="I330" s="39"/>
      <c r="J330" s="9"/>
      <c r="K330" s="9"/>
      <c r="L330" s="9"/>
      <c r="M330" s="9"/>
      <c r="N330" s="9"/>
      <c r="O330" s="9"/>
      <c r="P330" s="9"/>
      <c r="Q330" s="9"/>
      <c r="R330" s="72"/>
    </row>
    <row r="331" spans="4:9" ht="15">
      <c r="D331" s="38"/>
      <c r="E331" s="38"/>
      <c r="F331" s="38"/>
      <c r="G331" s="38"/>
      <c r="H331" s="38"/>
      <c r="I331" s="38"/>
    </row>
    <row r="332" spans="4:9" ht="15">
      <c r="D332" s="38"/>
      <c r="E332" s="38"/>
      <c r="F332" s="38"/>
      <c r="G332" s="38"/>
      <c r="H332" s="38"/>
      <c r="I332" s="38"/>
    </row>
    <row r="333" spans="4:9" ht="15">
      <c r="D333" s="38"/>
      <c r="E333" s="38"/>
      <c r="F333" s="38"/>
      <c r="G333" s="38"/>
      <c r="H333" s="38"/>
      <c r="I333" s="38"/>
    </row>
    <row r="334" spans="4:9" ht="15">
      <c r="D334" s="38"/>
      <c r="E334" s="38"/>
      <c r="F334" s="38"/>
      <c r="G334" s="38"/>
      <c r="H334" s="38"/>
      <c r="I334" s="38"/>
    </row>
    <row r="335" spans="4:9" ht="15">
      <c r="D335" s="38"/>
      <c r="E335" s="38"/>
      <c r="F335" s="38"/>
      <c r="G335" s="38"/>
      <c r="H335" s="38"/>
      <c r="I335" s="38"/>
    </row>
    <row r="336" spans="4:9" ht="15">
      <c r="D336" s="38"/>
      <c r="E336" s="38"/>
      <c r="F336" s="38"/>
      <c r="G336" s="38"/>
      <c r="H336" s="38"/>
      <c r="I336" s="38"/>
    </row>
    <row r="337" spans="4:9" ht="15">
      <c r="D337" s="38"/>
      <c r="E337" s="38"/>
      <c r="F337" s="38"/>
      <c r="G337" s="38"/>
      <c r="H337" s="38"/>
      <c r="I337" s="38"/>
    </row>
    <row r="338" spans="4:9" ht="15">
      <c r="D338" s="38"/>
      <c r="E338" s="38"/>
      <c r="F338" s="38"/>
      <c r="G338" s="38"/>
      <c r="H338" s="38"/>
      <c r="I338" s="38"/>
    </row>
    <row r="339" spans="4:9" ht="15">
      <c r="D339" s="38"/>
      <c r="E339" s="38"/>
      <c r="F339" s="38"/>
      <c r="G339" s="38"/>
      <c r="H339" s="38"/>
      <c r="I339" s="38"/>
    </row>
    <row r="340" spans="4:9" ht="15">
      <c r="D340" s="38"/>
      <c r="E340" s="38"/>
      <c r="F340" s="38"/>
      <c r="G340" s="38"/>
      <c r="H340" s="38"/>
      <c r="I340" s="38"/>
    </row>
    <row r="341" spans="4:9" ht="15">
      <c r="D341" s="38"/>
      <c r="E341" s="38"/>
      <c r="F341" s="38"/>
      <c r="G341" s="38"/>
      <c r="H341" s="38"/>
      <c r="I341" s="38"/>
    </row>
    <row r="342" spans="4:9" ht="15">
      <c r="D342" s="38"/>
      <c r="E342" s="38"/>
      <c r="F342" s="38"/>
      <c r="G342" s="38"/>
      <c r="H342" s="38"/>
      <c r="I342" s="38"/>
    </row>
    <row r="343" spans="4:9" ht="15">
      <c r="D343" s="38"/>
      <c r="E343" s="38"/>
      <c r="F343" s="38"/>
      <c r="G343" s="38"/>
      <c r="H343" s="38"/>
      <c r="I343" s="38"/>
    </row>
    <row r="344" spans="4:9" ht="15">
      <c r="D344" s="38"/>
      <c r="E344" s="38"/>
      <c r="F344" s="38"/>
      <c r="G344" s="38"/>
      <c r="H344" s="38"/>
      <c r="I344" s="38"/>
    </row>
    <row r="345" spans="4:9" ht="15">
      <c r="D345" s="38"/>
      <c r="E345" s="38"/>
      <c r="F345" s="38"/>
      <c r="G345" s="38"/>
      <c r="H345" s="38"/>
      <c r="I345" s="38"/>
    </row>
    <row r="346" spans="4:9" ht="15">
      <c r="D346" s="38"/>
      <c r="E346" s="38"/>
      <c r="F346" s="38"/>
      <c r="G346" s="38"/>
      <c r="H346" s="38"/>
      <c r="I346" s="38"/>
    </row>
    <row r="347" spans="4:9" ht="15">
      <c r="D347" s="38"/>
      <c r="E347" s="38"/>
      <c r="F347" s="38"/>
      <c r="G347" s="38"/>
      <c r="H347" s="38"/>
      <c r="I347" s="38"/>
    </row>
    <row r="348" spans="4:9" ht="15">
      <c r="D348" s="38"/>
      <c r="E348" s="38"/>
      <c r="F348" s="38"/>
      <c r="G348" s="38"/>
      <c r="H348" s="38"/>
      <c r="I348" s="38"/>
    </row>
    <row r="349" spans="4:9" ht="15">
      <c r="D349" s="38"/>
      <c r="E349" s="38"/>
      <c r="F349" s="38"/>
      <c r="G349" s="38"/>
      <c r="H349" s="38"/>
      <c r="I349" s="38"/>
    </row>
    <row r="350" spans="4:9" ht="15">
      <c r="D350" s="38"/>
      <c r="E350" s="38"/>
      <c r="F350" s="38"/>
      <c r="G350" s="38"/>
      <c r="H350" s="38"/>
      <c r="I350" s="38"/>
    </row>
    <row r="351" spans="4:9" ht="15">
      <c r="D351" s="38"/>
      <c r="E351" s="38"/>
      <c r="F351" s="38"/>
      <c r="G351" s="38"/>
      <c r="H351" s="38"/>
      <c r="I351" s="38"/>
    </row>
    <row r="352" spans="4:9" ht="15">
      <c r="D352" s="38"/>
      <c r="E352" s="38"/>
      <c r="F352" s="38"/>
      <c r="G352" s="38"/>
      <c r="H352" s="38"/>
      <c r="I352" s="38"/>
    </row>
    <row r="353" spans="4:9" ht="15">
      <c r="D353" s="38"/>
      <c r="E353" s="38"/>
      <c r="F353" s="38"/>
      <c r="G353" s="38"/>
      <c r="H353" s="38"/>
      <c r="I353" s="38"/>
    </row>
    <row r="354" spans="4:9" ht="15">
      <c r="D354" s="38"/>
      <c r="E354" s="38"/>
      <c r="F354" s="38"/>
      <c r="G354" s="38"/>
      <c r="H354" s="38"/>
      <c r="I354" s="38"/>
    </row>
    <row r="355" spans="4:9" ht="15">
      <c r="D355" s="38"/>
      <c r="E355" s="38"/>
      <c r="F355" s="38"/>
      <c r="G355" s="38"/>
      <c r="H355" s="38"/>
      <c r="I355" s="38"/>
    </row>
    <row r="356" spans="4:9" ht="15">
      <c r="D356" s="38"/>
      <c r="E356" s="38"/>
      <c r="F356" s="38"/>
      <c r="G356" s="38"/>
      <c r="H356" s="38"/>
      <c r="I356" s="38"/>
    </row>
    <row r="357" spans="4:9" ht="15">
      <c r="D357" s="38"/>
      <c r="E357" s="38"/>
      <c r="F357" s="38"/>
      <c r="G357" s="38"/>
      <c r="H357" s="38"/>
      <c r="I357" s="38"/>
    </row>
    <row r="358" spans="4:9" ht="15">
      <c r="D358" s="38"/>
      <c r="E358" s="38"/>
      <c r="F358" s="38"/>
      <c r="G358" s="38"/>
      <c r="H358" s="38"/>
      <c r="I358" s="38"/>
    </row>
    <row r="359" spans="4:9" ht="15">
      <c r="D359" s="38"/>
      <c r="E359" s="38"/>
      <c r="F359" s="38"/>
      <c r="G359" s="38"/>
      <c r="H359" s="38"/>
      <c r="I359" s="38"/>
    </row>
    <row r="360" spans="4:9" ht="15">
      <c r="D360" s="38"/>
      <c r="E360" s="38"/>
      <c r="F360" s="38"/>
      <c r="G360" s="38"/>
      <c r="H360" s="38"/>
      <c r="I360" s="38"/>
    </row>
    <row r="361" spans="4:9" ht="15">
      <c r="D361" s="38"/>
      <c r="E361" s="38"/>
      <c r="F361" s="38"/>
      <c r="G361" s="38"/>
      <c r="H361" s="38"/>
      <c r="I361" s="38"/>
    </row>
    <row r="362" spans="4:9" ht="15">
      <c r="D362" s="38"/>
      <c r="E362" s="38"/>
      <c r="F362" s="38"/>
      <c r="G362" s="38"/>
      <c r="H362" s="38"/>
      <c r="I362" s="38"/>
    </row>
    <row r="363" spans="4:9" ht="15">
      <c r="D363" s="38"/>
      <c r="E363" s="38"/>
      <c r="F363" s="38"/>
      <c r="G363" s="38"/>
      <c r="H363" s="38"/>
      <c r="I363" s="38"/>
    </row>
    <row r="364" spans="4:9" ht="15">
      <c r="D364" s="38"/>
      <c r="E364" s="38"/>
      <c r="F364" s="38"/>
      <c r="G364" s="38"/>
      <c r="H364" s="38"/>
      <c r="I364" s="38"/>
    </row>
    <row r="365" spans="4:9" ht="15">
      <c r="D365" s="38"/>
      <c r="E365" s="38"/>
      <c r="F365" s="38"/>
      <c r="G365" s="38"/>
      <c r="H365" s="38"/>
      <c r="I365" s="38"/>
    </row>
    <row r="366" spans="4:9" ht="15">
      <c r="D366" s="38"/>
      <c r="E366" s="38"/>
      <c r="F366" s="38"/>
      <c r="G366" s="38"/>
      <c r="H366" s="38"/>
      <c r="I366" s="38"/>
    </row>
    <row r="367" spans="4:9" ht="15">
      <c r="D367" s="38"/>
      <c r="E367" s="38"/>
      <c r="F367" s="38"/>
      <c r="G367" s="38"/>
      <c r="H367" s="38"/>
      <c r="I367" s="38"/>
    </row>
    <row r="368" spans="4:9" ht="15">
      <c r="D368" s="38"/>
      <c r="E368" s="38"/>
      <c r="F368" s="38"/>
      <c r="G368" s="38"/>
      <c r="H368" s="38"/>
      <c r="I368" s="38"/>
    </row>
    <row r="369" spans="4:9" ht="15">
      <c r="D369" s="38"/>
      <c r="E369" s="38"/>
      <c r="F369" s="38"/>
      <c r="G369" s="38"/>
      <c r="H369" s="38"/>
      <c r="I369" s="38"/>
    </row>
    <row r="370" spans="4:9" ht="15">
      <c r="D370" s="38"/>
      <c r="E370" s="38"/>
      <c r="F370" s="38"/>
      <c r="G370" s="38"/>
      <c r="H370" s="38"/>
      <c r="I370" s="38"/>
    </row>
    <row r="371" spans="4:9" ht="15">
      <c r="D371" s="38"/>
      <c r="E371" s="38"/>
      <c r="F371" s="38"/>
      <c r="G371" s="38"/>
      <c r="H371" s="38"/>
      <c r="I371" s="38"/>
    </row>
    <row r="372" spans="4:9" ht="15">
      <c r="D372" s="38"/>
      <c r="E372" s="38"/>
      <c r="F372" s="38"/>
      <c r="G372" s="38"/>
      <c r="H372" s="38"/>
      <c r="I372" s="38"/>
    </row>
    <row r="373" spans="4:9" ht="15">
      <c r="D373" s="38"/>
      <c r="E373" s="38"/>
      <c r="F373" s="38"/>
      <c r="G373" s="38"/>
      <c r="H373" s="38"/>
      <c r="I373" s="38"/>
    </row>
    <row r="374" spans="4:9" ht="15">
      <c r="D374" s="38"/>
      <c r="E374" s="38"/>
      <c r="F374" s="38"/>
      <c r="G374" s="38"/>
      <c r="H374" s="38"/>
      <c r="I374" s="38"/>
    </row>
    <row r="375" spans="4:9" ht="15">
      <c r="D375" s="38"/>
      <c r="E375" s="38"/>
      <c r="F375" s="38"/>
      <c r="G375" s="38"/>
      <c r="H375" s="38"/>
      <c r="I375" s="38"/>
    </row>
    <row r="376" spans="4:9" ht="15">
      <c r="D376" s="38"/>
      <c r="E376" s="38"/>
      <c r="F376" s="38"/>
      <c r="G376" s="38"/>
      <c r="H376" s="38"/>
      <c r="I376" s="38"/>
    </row>
    <row r="377" spans="4:9" ht="15">
      <c r="D377" s="38"/>
      <c r="E377" s="38"/>
      <c r="F377" s="38"/>
      <c r="G377" s="38"/>
      <c r="H377" s="38"/>
      <c r="I377" s="38"/>
    </row>
    <row r="378" spans="4:9" ht="15">
      <c r="D378" s="38"/>
      <c r="E378" s="38"/>
      <c r="F378" s="38"/>
      <c r="G378" s="38"/>
      <c r="H378" s="38"/>
      <c r="I378" s="38"/>
    </row>
    <row r="379" spans="4:9" ht="15">
      <c r="D379" s="38"/>
      <c r="E379" s="38"/>
      <c r="F379" s="38"/>
      <c r="G379" s="38"/>
      <c r="H379" s="38"/>
      <c r="I379" s="38"/>
    </row>
    <row r="380" spans="4:9" ht="15">
      <c r="D380" s="38"/>
      <c r="E380" s="38"/>
      <c r="F380" s="38"/>
      <c r="G380" s="38"/>
      <c r="H380" s="38"/>
      <c r="I380" s="38"/>
    </row>
    <row r="381" spans="4:9" ht="15">
      <c r="D381" s="38"/>
      <c r="E381" s="38"/>
      <c r="F381" s="38"/>
      <c r="G381" s="38"/>
      <c r="H381" s="38"/>
      <c r="I381" s="38"/>
    </row>
    <row r="382" spans="4:9" ht="15">
      <c r="D382" s="38"/>
      <c r="E382" s="38"/>
      <c r="F382" s="38"/>
      <c r="G382" s="38"/>
      <c r="H382" s="38"/>
      <c r="I382" s="38"/>
    </row>
    <row r="383" spans="4:9" ht="15">
      <c r="D383" s="38"/>
      <c r="E383" s="38"/>
      <c r="F383" s="38"/>
      <c r="G383" s="38"/>
      <c r="H383" s="38"/>
      <c r="I383" s="38"/>
    </row>
    <row r="384" spans="4:9" ht="15">
      <c r="D384" s="38"/>
      <c r="E384" s="38"/>
      <c r="F384" s="38"/>
      <c r="G384" s="38"/>
      <c r="H384" s="38"/>
      <c r="I384" s="38"/>
    </row>
    <row r="385" spans="4:9" ht="15">
      <c r="D385" s="38"/>
      <c r="E385" s="38"/>
      <c r="F385" s="38"/>
      <c r="G385" s="38"/>
      <c r="H385" s="38"/>
      <c r="I385" s="38"/>
    </row>
    <row r="386" spans="4:9" ht="15">
      <c r="D386" s="38"/>
      <c r="E386" s="38"/>
      <c r="F386" s="38"/>
      <c r="G386" s="38"/>
      <c r="H386" s="38"/>
      <c r="I386" s="38"/>
    </row>
    <row r="387" spans="4:9" ht="15">
      <c r="D387" s="38"/>
      <c r="E387" s="38"/>
      <c r="F387" s="38"/>
      <c r="G387" s="38"/>
      <c r="H387" s="38"/>
      <c r="I387" s="38"/>
    </row>
    <row r="388" spans="4:9" ht="15">
      <c r="D388" s="38"/>
      <c r="E388" s="38"/>
      <c r="F388" s="38"/>
      <c r="G388" s="38"/>
      <c r="H388" s="38"/>
      <c r="I388" s="38"/>
    </row>
    <row r="389" spans="4:9" ht="15">
      <c r="D389" s="38"/>
      <c r="E389" s="38"/>
      <c r="F389" s="38"/>
      <c r="G389" s="38"/>
      <c r="H389" s="38"/>
      <c r="I389" s="38"/>
    </row>
    <row r="390" spans="4:9" ht="15">
      <c r="D390" s="38"/>
      <c r="E390" s="38"/>
      <c r="F390" s="38"/>
      <c r="G390" s="38"/>
      <c r="H390" s="38"/>
      <c r="I390" s="38"/>
    </row>
    <row r="391" spans="4:9" ht="15">
      <c r="D391" s="38"/>
      <c r="E391" s="38"/>
      <c r="F391" s="38"/>
      <c r="G391" s="38"/>
      <c r="H391" s="38"/>
      <c r="I391" s="38"/>
    </row>
    <row r="392" spans="4:9" ht="15">
      <c r="D392" s="38"/>
      <c r="E392" s="38"/>
      <c r="F392" s="38"/>
      <c r="G392" s="38"/>
      <c r="H392" s="38"/>
      <c r="I392" s="38"/>
    </row>
    <row r="393" spans="4:9" ht="15">
      <c r="D393" s="38"/>
      <c r="E393" s="38"/>
      <c r="F393" s="38"/>
      <c r="G393" s="38"/>
      <c r="H393" s="38"/>
      <c r="I393" s="38"/>
    </row>
    <row r="394" spans="4:9" ht="15">
      <c r="D394" s="38"/>
      <c r="E394" s="38"/>
      <c r="F394" s="38"/>
      <c r="G394" s="38"/>
      <c r="H394" s="38"/>
      <c r="I394" s="38"/>
    </row>
    <row r="395" spans="4:9" ht="15">
      <c r="D395" s="38"/>
      <c r="E395" s="38"/>
      <c r="F395" s="38"/>
      <c r="G395" s="38"/>
      <c r="H395" s="38"/>
      <c r="I395" s="38"/>
    </row>
    <row r="396" spans="4:9" ht="15">
      <c r="D396" s="38"/>
      <c r="E396" s="38"/>
      <c r="F396" s="38"/>
      <c r="G396" s="38"/>
      <c r="H396" s="38"/>
      <c r="I396" s="38"/>
    </row>
    <row r="397" spans="4:9" ht="15">
      <c r="D397" s="38"/>
      <c r="E397" s="38"/>
      <c r="F397" s="38"/>
      <c r="G397" s="38"/>
      <c r="H397" s="38"/>
      <c r="I397" s="38"/>
    </row>
    <row r="398" spans="4:9" ht="15">
      <c r="D398" s="38"/>
      <c r="E398" s="38"/>
      <c r="F398" s="38"/>
      <c r="G398" s="38"/>
      <c r="H398" s="38"/>
      <c r="I398" s="38"/>
    </row>
    <row r="399" spans="4:9" ht="15">
      <c r="D399" s="38"/>
      <c r="E399" s="38"/>
      <c r="F399" s="38"/>
      <c r="G399" s="38"/>
      <c r="H399" s="38"/>
      <c r="I399" s="38"/>
    </row>
    <row r="400" spans="4:9" ht="15">
      <c r="D400" s="38"/>
      <c r="E400" s="38"/>
      <c r="F400" s="38"/>
      <c r="G400" s="38"/>
      <c r="H400" s="38"/>
      <c r="I400" s="38"/>
    </row>
    <row r="401" spans="4:9" ht="15">
      <c r="D401" s="38"/>
      <c r="E401" s="38"/>
      <c r="F401" s="38"/>
      <c r="G401" s="38"/>
      <c r="H401" s="38"/>
      <c r="I401" s="38"/>
    </row>
    <row r="402" spans="4:9" ht="15">
      <c r="D402" s="38"/>
      <c r="E402" s="38"/>
      <c r="F402" s="38"/>
      <c r="G402" s="38"/>
      <c r="H402" s="38"/>
      <c r="I402" s="38"/>
    </row>
    <row r="403" spans="4:9" ht="15">
      <c r="D403" s="38"/>
      <c r="E403" s="38"/>
      <c r="F403" s="38"/>
      <c r="G403" s="38"/>
      <c r="H403" s="38"/>
      <c r="I403" s="38"/>
    </row>
    <row r="404" spans="4:9" ht="15">
      <c r="D404" s="38"/>
      <c r="E404" s="38"/>
      <c r="F404" s="38"/>
      <c r="G404" s="38"/>
      <c r="H404" s="38"/>
      <c r="I404" s="38"/>
    </row>
    <row r="405" spans="4:9" ht="15">
      <c r="D405" s="38"/>
      <c r="E405" s="38"/>
      <c r="F405" s="38"/>
      <c r="G405" s="38"/>
      <c r="H405" s="38"/>
      <c r="I405" s="38"/>
    </row>
    <row r="406" spans="4:9" ht="15">
      <c r="D406" s="38"/>
      <c r="E406" s="38"/>
      <c r="F406" s="38"/>
      <c r="G406" s="38"/>
      <c r="H406" s="38"/>
      <c r="I406" s="38"/>
    </row>
    <row r="407" spans="4:9" ht="15">
      <c r="D407" s="38"/>
      <c r="E407" s="38"/>
      <c r="F407" s="38"/>
      <c r="G407" s="38"/>
      <c r="H407" s="38"/>
      <c r="I407" s="38"/>
    </row>
    <row r="408" spans="4:9" ht="15">
      <c r="D408" s="38"/>
      <c r="E408" s="38"/>
      <c r="F408" s="38"/>
      <c r="G408" s="38"/>
      <c r="H408" s="38"/>
      <c r="I408" s="38"/>
    </row>
    <row r="409" spans="4:9" ht="15">
      <c r="D409" s="38"/>
      <c r="E409" s="38"/>
      <c r="F409" s="38"/>
      <c r="G409" s="38"/>
      <c r="H409" s="38"/>
      <c r="I409" s="38"/>
    </row>
    <row r="410" spans="4:9" ht="15">
      <c r="D410" s="38"/>
      <c r="E410" s="38"/>
      <c r="F410" s="38"/>
      <c r="G410" s="38"/>
      <c r="H410" s="38"/>
      <c r="I410" s="38"/>
    </row>
    <row r="411" spans="4:9" ht="15">
      <c r="D411" s="38"/>
      <c r="E411" s="38"/>
      <c r="F411" s="38"/>
      <c r="G411" s="38"/>
      <c r="H411" s="38"/>
      <c r="I411" s="38"/>
    </row>
    <row r="412" spans="4:9" ht="15">
      <c r="D412" s="38"/>
      <c r="E412" s="38"/>
      <c r="F412" s="38"/>
      <c r="G412" s="38"/>
      <c r="H412" s="38"/>
      <c r="I412" s="38"/>
    </row>
    <row r="413" spans="4:9" ht="15">
      <c r="D413" s="38"/>
      <c r="E413" s="38"/>
      <c r="F413" s="38"/>
      <c r="G413" s="38"/>
      <c r="H413" s="38"/>
      <c r="I413" s="38"/>
    </row>
    <row r="414" spans="4:9" ht="15">
      <c r="D414" s="38"/>
      <c r="E414" s="38"/>
      <c r="F414" s="38"/>
      <c r="G414" s="38"/>
      <c r="H414" s="38"/>
      <c r="I414" s="38"/>
    </row>
    <row r="415" spans="4:9" ht="15">
      <c r="D415" s="38"/>
      <c r="E415" s="38"/>
      <c r="F415" s="38"/>
      <c r="G415" s="38"/>
      <c r="H415" s="38"/>
      <c r="I415" s="38"/>
    </row>
    <row r="416" spans="4:9" ht="15">
      <c r="D416" s="38"/>
      <c r="E416" s="38"/>
      <c r="F416" s="38"/>
      <c r="G416" s="38"/>
      <c r="H416" s="38"/>
      <c r="I416" s="38"/>
    </row>
    <row r="417" spans="4:9" ht="15">
      <c r="D417" s="38"/>
      <c r="E417" s="38"/>
      <c r="F417" s="38"/>
      <c r="G417" s="38"/>
      <c r="H417" s="38"/>
      <c r="I417" s="38"/>
    </row>
    <row r="418" spans="4:9" ht="15">
      <c r="D418" s="38"/>
      <c r="E418" s="38"/>
      <c r="F418" s="38"/>
      <c r="G418" s="38"/>
      <c r="H418" s="38"/>
      <c r="I418" s="38"/>
    </row>
    <row r="419" spans="4:9" ht="15">
      <c r="D419" s="38"/>
      <c r="E419" s="38"/>
      <c r="F419" s="38"/>
      <c r="G419" s="38"/>
      <c r="H419" s="38"/>
      <c r="I419" s="38"/>
    </row>
    <row r="420" spans="4:9" ht="15">
      <c r="D420" s="38"/>
      <c r="E420" s="38"/>
      <c r="F420" s="38"/>
      <c r="G420" s="38"/>
      <c r="H420" s="38"/>
      <c r="I420" s="38"/>
    </row>
    <row r="421" spans="4:9" ht="15">
      <c r="D421" s="38"/>
      <c r="E421" s="38"/>
      <c r="F421" s="38"/>
      <c r="G421" s="38"/>
      <c r="H421" s="38"/>
      <c r="I421" s="38"/>
    </row>
    <row r="422" spans="4:9" ht="15">
      <c r="D422" s="38"/>
      <c r="E422" s="38"/>
      <c r="F422" s="38"/>
      <c r="G422" s="38"/>
      <c r="H422" s="38"/>
      <c r="I422" s="38"/>
    </row>
    <row r="423" spans="4:9" ht="15">
      <c r="D423" s="38"/>
      <c r="E423" s="38"/>
      <c r="F423" s="38"/>
      <c r="G423" s="38"/>
      <c r="H423" s="38"/>
      <c r="I423" s="38"/>
    </row>
    <row r="424" spans="4:9" ht="15">
      <c r="D424" s="38"/>
      <c r="E424" s="38"/>
      <c r="F424" s="38"/>
      <c r="G424" s="38"/>
      <c r="H424" s="38"/>
      <c r="I424" s="38"/>
    </row>
    <row r="425" spans="4:9" ht="15">
      <c r="D425" s="38"/>
      <c r="E425" s="38"/>
      <c r="F425" s="38"/>
      <c r="G425" s="38"/>
      <c r="H425" s="38"/>
      <c r="I425" s="38"/>
    </row>
    <row r="426" spans="4:9" ht="15">
      <c r="D426" s="38"/>
      <c r="E426" s="38"/>
      <c r="F426" s="38"/>
      <c r="G426" s="38"/>
      <c r="H426" s="38"/>
      <c r="I426" s="38"/>
    </row>
    <row r="427" spans="4:9" ht="15">
      <c r="D427" s="38"/>
      <c r="E427" s="38"/>
      <c r="F427" s="38"/>
      <c r="G427" s="38"/>
      <c r="H427" s="38"/>
      <c r="I427" s="38"/>
    </row>
    <row r="428" spans="4:9" ht="15">
      <c r="D428" s="38"/>
      <c r="E428" s="38"/>
      <c r="F428" s="38"/>
      <c r="G428" s="38"/>
      <c r="H428" s="38"/>
      <c r="I428" s="38"/>
    </row>
    <row r="429" spans="4:9" ht="15">
      <c r="D429" s="38"/>
      <c r="E429" s="38"/>
      <c r="F429" s="38"/>
      <c r="G429" s="38"/>
      <c r="H429" s="38"/>
      <c r="I429" s="38"/>
    </row>
    <row r="430" spans="4:9" ht="15">
      <c r="D430" s="38"/>
      <c r="E430" s="38"/>
      <c r="F430" s="38"/>
      <c r="G430" s="38"/>
      <c r="H430" s="38"/>
      <c r="I430" s="38"/>
    </row>
    <row r="431" spans="4:9" ht="15">
      <c r="D431" s="38"/>
      <c r="E431" s="38"/>
      <c r="F431" s="38"/>
      <c r="G431" s="38"/>
      <c r="H431" s="38"/>
      <c r="I431" s="38"/>
    </row>
    <row r="432" spans="4:9" ht="15">
      <c r="D432" s="38"/>
      <c r="E432" s="38"/>
      <c r="F432" s="38"/>
      <c r="G432" s="38"/>
      <c r="H432" s="38"/>
      <c r="I432" s="38"/>
    </row>
    <row r="433" spans="4:9" ht="15">
      <c r="D433" s="38"/>
      <c r="E433" s="38"/>
      <c r="F433" s="38"/>
      <c r="G433" s="38"/>
      <c r="H433" s="38"/>
      <c r="I433" s="38"/>
    </row>
    <row r="434" spans="4:9" ht="15">
      <c r="D434" s="38"/>
      <c r="E434" s="38"/>
      <c r="F434" s="38"/>
      <c r="G434" s="38"/>
      <c r="H434" s="38"/>
      <c r="I434" s="38"/>
    </row>
    <row r="435" spans="4:9" ht="15">
      <c r="D435" s="38"/>
      <c r="E435" s="38"/>
      <c r="F435" s="38"/>
      <c r="G435" s="38"/>
      <c r="H435" s="38"/>
      <c r="I435" s="38"/>
    </row>
    <row r="436" spans="4:9" ht="15">
      <c r="D436" s="38"/>
      <c r="E436" s="38"/>
      <c r="F436" s="38"/>
      <c r="G436" s="38"/>
      <c r="H436" s="38"/>
      <c r="I436" s="38"/>
    </row>
    <row r="437" spans="4:9" ht="15">
      <c r="D437" s="38"/>
      <c r="E437" s="38"/>
      <c r="F437" s="38"/>
      <c r="G437" s="38"/>
      <c r="H437" s="38"/>
      <c r="I437" s="38"/>
    </row>
    <row r="438" spans="4:9" ht="15">
      <c r="D438" s="38"/>
      <c r="E438" s="38"/>
      <c r="F438" s="38"/>
      <c r="G438" s="38"/>
      <c r="H438" s="38"/>
      <c r="I438" s="38"/>
    </row>
    <row r="439" spans="4:9" ht="15">
      <c r="D439" s="38"/>
      <c r="E439" s="38"/>
      <c r="F439" s="38"/>
      <c r="G439" s="38"/>
      <c r="H439" s="38"/>
      <c r="I439" s="38"/>
    </row>
    <row r="440" spans="4:9" ht="15">
      <c r="D440" s="38"/>
      <c r="E440" s="38"/>
      <c r="F440" s="38"/>
      <c r="G440" s="38"/>
      <c r="H440" s="38"/>
      <c r="I440" s="38"/>
    </row>
    <row r="441" spans="4:9" ht="15">
      <c r="D441" s="38"/>
      <c r="E441" s="38"/>
      <c r="F441" s="38"/>
      <c r="G441" s="38"/>
      <c r="H441" s="38"/>
      <c r="I441" s="38"/>
    </row>
    <row r="442" spans="4:9" ht="15">
      <c r="D442" s="38"/>
      <c r="E442" s="38"/>
      <c r="F442" s="38"/>
      <c r="G442" s="38"/>
      <c r="H442" s="38"/>
      <c r="I442" s="38"/>
    </row>
    <row r="443" spans="4:9" ht="15">
      <c r="D443" s="38"/>
      <c r="E443" s="38"/>
      <c r="F443" s="38"/>
      <c r="G443" s="38"/>
      <c r="H443" s="38"/>
      <c r="I443" s="38"/>
    </row>
    <row r="444" spans="4:9" ht="15">
      <c r="D444" s="38"/>
      <c r="E444" s="38"/>
      <c r="F444" s="38"/>
      <c r="G444" s="38"/>
      <c r="H444" s="38"/>
      <c r="I444" s="38"/>
    </row>
    <row r="445" spans="4:9" ht="15">
      <c r="D445" s="38"/>
      <c r="E445" s="38"/>
      <c r="F445" s="38"/>
      <c r="G445" s="38"/>
      <c r="H445" s="38"/>
      <c r="I445" s="38"/>
    </row>
    <row r="446" spans="4:9" ht="15">
      <c r="D446" s="38"/>
      <c r="E446" s="38"/>
      <c r="F446" s="38"/>
      <c r="G446" s="38"/>
      <c r="H446" s="38"/>
      <c r="I446" s="38"/>
    </row>
    <row r="447" spans="4:9" ht="15">
      <c r="D447" s="38"/>
      <c r="E447" s="38"/>
      <c r="F447" s="38"/>
      <c r="G447" s="38"/>
      <c r="H447" s="38"/>
      <c r="I447" s="38"/>
    </row>
    <row r="448" spans="4:9" ht="15">
      <c r="D448" s="38"/>
      <c r="E448" s="38"/>
      <c r="F448" s="38"/>
      <c r="G448" s="38"/>
      <c r="H448" s="38"/>
      <c r="I448" s="38"/>
    </row>
    <row r="449" spans="4:9" ht="15">
      <c r="D449" s="38"/>
      <c r="E449" s="38"/>
      <c r="F449" s="38"/>
      <c r="G449" s="38"/>
      <c r="H449" s="38"/>
      <c r="I449" s="38"/>
    </row>
    <row r="450" spans="4:9" ht="15">
      <c r="D450" s="38"/>
      <c r="E450" s="38"/>
      <c r="F450" s="38"/>
      <c r="G450" s="38"/>
      <c r="H450" s="38"/>
      <c r="I450" s="38"/>
    </row>
    <row r="451" spans="4:9" ht="15">
      <c r="D451" s="38"/>
      <c r="E451" s="38"/>
      <c r="F451" s="38"/>
      <c r="G451" s="38"/>
      <c r="H451" s="38"/>
      <c r="I451" s="38"/>
    </row>
    <row r="452" spans="4:9" ht="15">
      <c r="D452" s="38"/>
      <c r="E452" s="38"/>
      <c r="F452" s="38"/>
      <c r="G452" s="38"/>
      <c r="H452" s="38"/>
      <c r="I452" s="38"/>
    </row>
    <row r="453" spans="4:9" ht="15">
      <c r="D453" s="38"/>
      <c r="E453" s="38"/>
      <c r="F453" s="38"/>
      <c r="G453" s="38"/>
      <c r="H453" s="38"/>
      <c r="I453" s="38"/>
    </row>
    <row r="454" spans="4:9" ht="15">
      <c r="D454" s="38"/>
      <c r="E454" s="38"/>
      <c r="F454" s="38"/>
      <c r="G454" s="38"/>
      <c r="H454" s="38"/>
      <c r="I454" s="38"/>
    </row>
    <row r="455" spans="4:9" ht="15">
      <c r="D455" s="38"/>
      <c r="E455" s="38"/>
      <c r="F455" s="38"/>
      <c r="G455" s="38"/>
      <c r="H455" s="38"/>
      <c r="I455" s="38"/>
    </row>
    <row r="456" spans="4:9" ht="15">
      <c r="D456" s="38"/>
      <c r="E456" s="38"/>
      <c r="F456" s="38"/>
      <c r="G456" s="38"/>
      <c r="H456" s="38"/>
      <c r="I456" s="38"/>
    </row>
    <row r="457" spans="4:9" ht="15">
      <c r="D457" s="38"/>
      <c r="E457" s="38"/>
      <c r="F457" s="38"/>
      <c r="G457" s="38"/>
      <c r="H457" s="38"/>
      <c r="I457" s="38"/>
    </row>
    <row r="458" spans="4:9" ht="15">
      <c r="D458" s="38"/>
      <c r="E458" s="38"/>
      <c r="F458" s="38"/>
      <c r="G458" s="38"/>
      <c r="H458" s="38"/>
      <c r="I458" s="38"/>
    </row>
    <row r="459" spans="4:9" ht="15">
      <c r="D459" s="38"/>
      <c r="E459" s="38"/>
      <c r="F459" s="38"/>
      <c r="G459" s="38"/>
      <c r="H459" s="38"/>
      <c r="I459" s="38"/>
    </row>
    <row r="460" spans="4:9" ht="15">
      <c r="D460" s="38"/>
      <c r="E460" s="38"/>
      <c r="F460" s="38"/>
      <c r="G460" s="38"/>
      <c r="H460" s="38"/>
      <c r="I460" s="38"/>
    </row>
    <row r="461" spans="4:9" ht="15">
      <c r="D461" s="38"/>
      <c r="E461" s="38"/>
      <c r="F461" s="38"/>
      <c r="G461" s="38"/>
      <c r="H461" s="38"/>
      <c r="I461" s="38"/>
    </row>
    <row r="462" spans="4:9" ht="15">
      <c r="D462" s="38"/>
      <c r="E462" s="38"/>
      <c r="F462" s="38"/>
      <c r="G462" s="38"/>
      <c r="H462" s="38"/>
      <c r="I462" s="38"/>
    </row>
    <row r="463" spans="4:9" ht="15">
      <c r="D463" s="38"/>
      <c r="E463" s="38"/>
      <c r="F463" s="38"/>
      <c r="G463" s="38"/>
      <c r="H463" s="38"/>
      <c r="I463" s="38"/>
    </row>
    <row r="464" spans="4:9" ht="15">
      <c r="D464" s="38"/>
      <c r="E464" s="38"/>
      <c r="F464" s="38"/>
      <c r="G464" s="38"/>
      <c r="H464" s="38"/>
      <c r="I464" s="38"/>
    </row>
    <row r="465" spans="4:9" ht="15">
      <c r="D465" s="38"/>
      <c r="E465" s="38"/>
      <c r="F465" s="38"/>
      <c r="G465" s="38"/>
      <c r="H465" s="38"/>
      <c r="I465" s="38"/>
    </row>
    <row r="466" spans="4:9" ht="15">
      <c r="D466" s="38"/>
      <c r="E466" s="38"/>
      <c r="F466" s="38"/>
      <c r="G466" s="38"/>
      <c r="H466" s="38"/>
      <c r="I466" s="38"/>
    </row>
    <row r="467" spans="4:9" ht="15">
      <c r="D467" s="38"/>
      <c r="E467" s="38"/>
      <c r="F467" s="38"/>
      <c r="G467" s="38"/>
      <c r="H467" s="38"/>
      <c r="I467" s="38"/>
    </row>
    <row r="468" spans="4:9" ht="15">
      <c r="D468" s="38"/>
      <c r="E468" s="38"/>
      <c r="F468" s="38"/>
      <c r="G468" s="38"/>
      <c r="H468" s="38"/>
      <c r="I468" s="38"/>
    </row>
    <row r="469" spans="4:9" ht="15">
      <c r="D469" s="38"/>
      <c r="E469" s="38"/>
      <c r="F469" s="38"/>
      <c r="G469" s="38"/>
      <c r="H469" s="38"/>
      <c r="I469" s="38"/>
    </row>
    <row r="470" spans="4:9" ht="15">
      <c r="D470" s="38"/>
      <c r="E470" s="38"/>
      <c r="F470" s="38"/>
      <c r="G470" s="38"/>
      <c r="H470" s="38"/>
      <c r="I470" s="38"/>
    </row>
    <row r="471" spans="4:9" ht="15">
      <c r="D471" s="38"/>
      <c r="E471" s="38"/>
      <c r="F471" s="38"/>
      <c r="G471" s="38"/>
      <c r="H471" s="38"/>
      <c r="I471" s="38"/>
    </row>
    <row r="472" spans="4:9" ht="15">
      <c r="D472" s="38"/>
      <c r="E472" s="38"/>
      <c r="F472" s="38"/>
      <c r="G472" s="38"/>
      <c r="H472" s="38"/>
      <c r="I472" s="38"/>
    </row>
    <row r="473" spans="4:9" ht="15">
      <c r="D473" s="38"/>
      <c r="E473" s="38"/>
      <c r="F473" s="38"/>
      <c r="G473" s="38"/>
      <c r="H473" s="38"/>
      <c r="I473" s="38"/>
    </row>
    <row r="474" spans="4:9" ht="15">
      <c r="D474" s="38"/>
      <c r="E474" s="38"/>
      <c r="F474" s="38"/>
      <c r="G474" s="38"/>
      <c r="H474" s="38"/>
      <c r="I474" s="38"/>
    </row>
    <row r="475" spans="4:9" ht="15">
      <c r="D475" s="38"/>
      <c r="E475" s="38"/>
      <c r="F475" s="38"/>
      <c r="G475" s="38"/>
      <c r="H475" s="38"/>
      <c r="I475" s="38"/>
    </row>
    <row r="476" spans="4:9" ht="15">
      <c r="D476" s="38"/>
      <c r="E476" s="38"/>
      <c r="F476" s="38"/>
      <c r="G476" s="38"/>
      <c r="H476" s="38"/>
      <c r="I476" s="38"/>
    </row>
    <row r="477" spans="4:9" ht="15">
      <c r="D477" s="38"/>
      <c r="E477" s="38"/>
      <c r="F477" s="38"/>
      <c r="G477" s="38"/>
      <c r="H477" s="38"/>
      <c r="I477" s="38"/>
    </row>
    <row r="478" spans="4:9" ht="15">
      <c r="D478" s="38"/>
      <c r="E478" s="38"/>
      <c r="F478" s="38"/>
      <c r="G478" s="38"/>
      <c r="H478" s="38"/>
      <c r="I478" s="38"/>
    </row>
    <row r="479" spans="4:9" ht="15">
      <c r="D479" s="38"/>
      <c r="E479" s="38"/>
      <c r="F479" s="38"/>
      <c r="G479" s="38"/>
      <c r="H479" s="38"/>
      <c r="I479" s="38"/>
    </row>
    <row r="480" spans="4:9" ht="15">
      <c r="D480" s="38"/>
      <c r="E480" s="38"/>
      <c r="F480" s="38"/>
      <c r="G480" s="38"/>
      <c r="H480" s="38"/>
      <c r="I480" s="38"/>
    </row>
    <row r="481" spans="4:9" ht="15">
      <c r="D481" s="38"/>
      <c r="E481" s="38"/>
      <c r="F481" s="38"/>
      <c r="G481" s="38"/>
      <c r="H481" s="38"/>
      <c r="I481" s="38"/>
    </row>
    <row r="482" spans="4:9" ht="15">
      <c r="D482" s="38"/>
      <c r="E482" s="38"/>
      <c r="F482" s="38"/>
      <c r="G482" s="38"/>
      <c r="H482" s="38"/>
      <c r="I482" s="38"/>
    </row>
    <row r="483" spans="4:9" ht="15">
      <c r="D483" s="38"/>
      <c r="E483" s="38"/>
      <c r="F483" s="38"/>
      <c r="G483" s="38"/>
      <c r="H483" s="38"/>
      <c r="I483" s="38"/>
    </row>
    <row r="484" spans="4:9" ht="15">
      <c r="D484" s="38"/>
      <c r="E484" s="38"/>
      <c r="F484" s="38"/>
      <c r="G484" s="38"/>
      <c r="H484" s="38"/>
      <c r="I484" s="38"/>
    </row>
    <row r="485" spans="4:9" ht="15">
      <c r="D485" s="38"/>
      <c r="E485" s="38"/>
      <c r="F485" s="38"/>
      <c r="G485" s="38"/>
      <c r="H485" s="38"/>
      <c r="I485" s="38"/>
    </row>
    <row r="486" spans="4:9" ht="15">
      <c r="D486" s="38"/>
      <c r="E486" s="38"/>
      <c r="F486" s="38"/>
      <c r="G486" s="38"/>
      <c r="H486" s="38"/>
      <c r="I486" s="38"/>
    </row>
    <row r="487" spans="4:9" ht="15">
      <c r="D487" s="38"/>
      <c r="E487" s="38"/>
      <c r="F487" s="38"/>
      <c r="G487" s="38"/>
      <c r="H487" s="38"/>
      <c r="I487" s="38"/>
    </row>
    <row r="488" spans="4:9" ht="15">
      <c r="D488" s="38"/>
      <c r="E488" s="38"/>
      <c r="F488" s="38"/>
      <c r="G488" s="38"/>
      <c r="H488" s="38"/>
      <c r="I488" s="38"/>
    </row>
    <row r="489" spans="4:9" ht="15">
      <c r="D489" s="38"/>
      <c r="E489" s="38"/>
      <c r="F489" s="38"/>
      <c r="G489" s="38"/>
      <c r="H489" s="38"/>
      <c r="I489" s="38"/>
    </row>
    <row r="490" spans="4:9" ht="15">
      <c r="D490" s="38"/>
      <c r="E490" s="38"/>
      <c r="F490" s="38"/>
      <c r="G490" s="38"/>
      <c r="H490" s="38"/>
      <c r="I490" s="38"/>
    </row>
    <row r="491" spans="4:9" ht="15">
      <c r="D491" s="38"/>
      <c r="E491" s="38"/>
      <c r="F491" s="38"/>
      <c r="G491" s="38"/>
      <c r="H491" s="38"/>
      <c r="I491" s="38"/>
    </row>
    <row r="492" spans="4:9" ht="15">
      <c r="D492" s="38"/>
      <c r="E492" s="38"/>
      <c r="F492" s="38"/>
      <c r="G492" s="38"/>
      <c r="H492" s="38"/>
      <c r="I492" s="38"/>
    </row>
    <row r="493" spans="4:9" ht="15">
      <c r="D493" s="38"/>
      <c r="E493" s="38"/>
      <c r="F493" s="38"/>
      <c r="G493" s="38"/>
      <c r="H493" s="38"/>
      <c r="I493" s="38"/>
    </row>
    <row r="494" spans="4:9" ht="15">
      <c r="D494" s="38"/>
      <c r="E494" s="38"/>
      <c r="F494" s="38"/>
      <c r="G494" s="38"/>
      <c r="H494" s="38"/>
      <c r="I494" s="38"/>
    </row>
    <row r="495" spans="4:9" ht="15">
      <c r="D495" s="38"/>
      <c r="E495" s="38"/>
      <c r="F495" s="38"/>
      <c r="G495" s="38"/>
      <c r="H495" s="38"/>
      <c r="I495" s="38"/>
    </row>
    <row r="496" spans="4:9" ht="15">
      <c r="D496" s="38"/>
      <c r="E496" s="38"/>
      <c r="F496" s="38"/>
      <c r="G496" s="38"/>
      <c r="H496" s="38"/>
      <c r="I496" s="38"/>
    </row>
    <row r="497" spans="4:9" ht="15">
      <c r="D497" s="38"/>
      <c r="E497" s="38"/>
      <c r="F497" s="38"/>
      <c r="G497" s="38"/>
      <c r="H497" s="38"/>
      <c r="I497" s="38"/>
    </row>
    <row r="498" spans="4:9" ht="15">
      <c r="D498" s="38"/>
      <c r="E498" s="38"/>
      <c r="F498" s="38"/>
      <c r="G498" s="38"/>
      <c r="H498" s="38"/>
      <c r="I498" s="38"/>
    </row>
    <row r="499" spans="4:9" ht="15">
      <c r="D499" s="38"/>
      <c r="E499" s="38"/>
      <c r="F499" s="38"/>
      <c r="G499" s="38"/>
      <c r="H499" s="38"/>
      <c r="I499" s="38"/>
    </row>
    <row r="500" spans="4:9" ht="15">
      <c r="D500" s="38"/>
      <c r="E500" s="38"/>
      <c r="F500" s="38"/>
      <c r="G500" s="38"/>
      <c r="H500" s="38"/>
      <c r="I500" s="38"/>
    </row>
    <row r="501" spans="4:9" ht="15">
      <c r="D501" s="38"/>
      <c r="E501" s="38"/>
      <c r="F501" s="38"/>
      <c r="G501" s="38"/>
      <c r="H501" s="38"/>
      <c r="I501" s="38"/>
    </row>
    <row r="502" spans="4:9" ht="15">
      <c r="D502" s="38"/>
      <c r="E502" s="38"/>
      <c r="F502" s="38"/>
      <c r="G502" s="38"/>
      <c r="H502" s="38"/>
      <c r="I502" s="38"/>
    </row>
    <row r="503" spans="4:9" ht="15">
      <c r="D503" s="38"/>
      <c r="E503" s="38"/>
      <c r="F503" s="38"/>
      <c r="G503" s="38"/>
      <c r="H503" s="38"/>
      <c r="I503" s="38"/>
    </row>
    <row r="504" spans="4:9" ht="15">
      <c r="D504" s="38"/>
      <c r="E504" s="38"/>
      <c r="F504" s="38"/>
      <c r="G504" s="38"/>
      <c r="H504" s="38"/>
      <c r="I504" s="38"/>
    </row>
    <row r="505" spans="4:9" ht="15">
      <c r="D505" s="38"/>
      <c r="E505" s="38"/>
      <c r="F505" s="38"/>
      <c r="G505" s="38"/>
      <c r="H505" s="38"/>
      <c r="I505" s="38"/>
    </row>
    <row r="506" spans="4:9" ht="15">
      <c r="D506" s="38"/>
      <c r="E506" s="38"/>
      <c r="F506" s="38"/>
      <c r="G506" s="38"/>
      <c r="H506" s="38"/>
      <c r="I506" s="38"/>
    </row>
    <row r="507" spans="4:9" ht="15">
      <c r="D507" s="38"/>
      <c r="E507" s="38"/>
      <c r="F507" s="38"/>
      <c r="G507" s="38"/>
      <c r="H507" s="38"/>
      <c r="I507" s="38"/>
    </row>
    <row r="508" spans="4:9" ht="15">
      <c r="D508" s="38"/>
      <c r="E508" s="38"/>
      <c r="F508" s="38"/>
      <c r="G508" s="38"/>
      <c r="H508" s="38"/>
      <c r="I508" s="38"/>
    </row>
    <row r="509" spans="4:9" ht="15">
      <c r="D509" s="38"/>
      <c r="E509" s="38"/>
      <c r="F509" s="38"/>
      <c r="G509" s="38"/>
      <c r="H509" s="38"/>
      <c r="I509" s="38"/>
    </row>
    <row r="510" spans="4:9" ht="15">
      <c r="D510" s="38"/>
      <c r="E510" s="38"/>
      <c r="F510" s="38"/>
      <c r="G510" s="38"/>
      <c r="H510" s="38"/>
      <c r="I510" s="38"/>
    </row>
    <row r="511" spans="4:9" ht="15">
      <c r="D511" s="38"/>
      <c r="E511" s="38"/>
      <c r="F511" s="38"/>
      <c r="G511" s="38"/>
      <c r="H511" s="38"/>
      <c r="I511" s="38"/>
    </row>
    <row r="512" spans="4:9" ht="15">
      <c r="D512" s="38"/>
      <c r="E512" s="38"/>
      <c r="F512" s="38"/>
      <c r="G512" s="38"/>
      <c r="H512" s="38"/>
      <c r="I512" s="38"/>
    </row>
    <row r="513" spans="4:9" ht="15">
      <c r="D513" s="38"/>
      <c r="E513" s="38"/>
      <c r="F513" s="38"/>
      <c r="G513" s="38"/>
      <c r="H513" s="38"/>
      <c r="I513" s="38"/>
    </row>
    <row r="514" spans="4:9" ht="15">
      <c r="D514" s="38"/>
      <c r="E514" s="38"/>
      <c r="F514" s="38"/>
      <c r="G514" s="38"/>
      <c r="H514" s="38"/>
      <c r="I514" s="38"/>
    </row>
    <row r="515" spans="4:9" ht="15">
      <c r="D515" s="38"/>
      <c r="E515" s="38"/>
      <c r="F515" s="38"/>
      <c r="G515" s="38"/>
      <c r="H515" s="38"/>
      <c r="I515" s="38"/>
    </row>
    <row r="516" spans="4:9" ht="15">
      <c r="D516" s="38"/>
      <c r="E516" s="38"/>
      <c r="F516" s="38"/>
      <c r="G516" s="38"/>
      <c r="H516" s="38"/>
      <c r="I516" s="38"/>
    </row>
    <row r="517" spans="4:9" ht="15">
      <c r="D517" s="38"/>
      <c r="E517" s="38"/>
      <c r="F517" s="38"/>
      <c r="G517" s="38"/>
      <c r="H517" s="38"/>
      <c r="I517" s="38"/>
    </row>
    <row r="518" spans="4:9" ht="15">
      <c r="D518" s="38"/>
      <c r="E518" s="38"/>
      <c r="F518" s="38"/>
      <c r="G518" s="38"/>
      <c r="H518" s="38"/>
      <c r="I518" s="38"/>
    </row>
    <row r="519" spans="4:9" ht="15">
      <c r="D519" s="38"/>
      <c r="E519" s="38"/>
      <c r="F519" s="38"/>
      <c r="G519" s="38"/>
      <c r="H519" s="38"/>
      <c r="I519" s="38"/>
    </row>
    <row r="520" spans="4:9" ht="15">
      <c r="D520" s="38"/>
      <c r="E520" s="38"/>
      <c r="F520" s="38"/>
      <c r="G520" s="38"/>
      <c r="H520" s="38"/>
      <c r="I520" s="38"/>
    </row>
    <row r="521" spans="4:9" ht="15">
      <c r="D521" s="38"/>
      <c r="E521" s="38"/>
      <c r="F521" s="38"/>
      <c r="G521" s="38"/>
      <c r="H521" s="38"/>
      <c r="I521" s="38"/>
    </row>
    <row r="522" spans="4:9" ht="15">
      <c r="D522" s="38"/>
      <c r="E522" s="38"/>
      <c r="F522" s="38"/>
      <c r="G522" s="38"/>
      <c r="H522" s="38"/>
      <c r="I522" s="38"/>
    </row>
    <row r="523" spans="4:9" ht="15">
      <c r="D523" s="38"/>
      <c r="E523" s="38"/>
      <c r="F523" s="38"/>
      <c r="G523" s="38"/>
      <c r="H523" s="38"/>
      <c r="I523" s="38"/>
    </row>
    <row r="524" spans="4:9" ht="15">
      <c r="D524" s="38"/>
      <c r="E524" s="38"/>
      <c r="F524" s="38"/>
      <c r="G524" s="38"/>
      <c r="H524" s="38"/>
      <c r="I524" s="38"/>
    </row>
    <row r="525" spans="4:9" ht="15">
      <c r="D525" s="38"/>
      <c r="E525" s="38"/>
      <c r="F525" s="38"/>
      <c r="G525" s="38"/>
      <c r="H525" s="38"/>
      <c r="I525" s="38"/>
    </row>
    <row r="526" spans="4:9" ht="15">
      <c r="D526" s="38"/>
      <c r="E526" s="38"/>
      <c r="F526" s="38"/>
      <c r="G526" s="38"/>
      <c r="H526" s="38"/>
      <c r="I526" s="38"/>
    </row>
    <row r="527" spans="4:9" ht="15">
      <c r="D527" s="38"/>
      <c r="E527" s="38"/>
      <c r="F527" s="38"/>
      <c r="G527" s="38"/>
      <c r="H527" s="38"/>
      <c r="I527" s="38"/>
    </row>
    <row r="528" spans="4:9" ht="15">
      <c r="D528" s="38"/>
      <c r="E528" s="38"/>
      <c r="F528" s="38"/>
      <c r="G528" s="38"/>
      <c r="H528" s="38"/>
      <c r="I528" s="38"/>
    </row>
    <row r="529" spans="4:9" ht="15">
      <c r="D529" s="38"/>
      <c r="E529" s="38"/>
      <c r="F529" s="38"/>
      <c r="G529" s="38"/>
      <c r="H529" s="38"/>
      <c r="I529" s="38"/>
    </row>
    <row r="530" spans="4:9" ht="15">
      <c r="D530" s="38"/>
      <c r="E530" s="38"/>
      <c r="F530" s="38"/>
      <c r="G530" s="38"/>
      <c r="H530" s="38"/>
      <c r="I530" s="38"/>
    </row>
    <row r="531" spans="4:9" ht="15">
      <c r="D531" s="38"/>
      <c r="E531" s="38"/>
      <c r="F531" s="38"/>
      <c r="G531" s="38"/>
      <c r="H531" s="38"/>
      <c r="I531" s="38"/>
    </row>
    <row r="532" spans="4:9" ht="15">
      <c r="D532" s="38"/>
      <c r="E532" s="38"/>
      <c r="F532" s="38"/>
      <c r="G532" s="38"/>
      <c r="H532" s="38"/>
      <c r="I532" s="38"/>
    </row>
    <row r="533" spans="4:9" ht="15">
      <c r="D533" s="38"/>
      <c r="E533" s="38"/>
      <c r="F533" s="38"/>
      <c r="G533" s="38"/>
      <c r="H533" s="38"/>
      <c r="I533" s="38"/>
    </row>
    <row r="534" spans="4:9" ht="15">
      <c r="D534" s="38"/>
      <c r="E534" s="38"/>
      <c r="F534" s="38"/>
      <c r="G534" s="38"/>
      <c r="H534" s="38"/>
      <c r="I534" s="38"/>
    </row>
    <row r="535" spans="4:9" ht="15">
      <c r="D535" s="38"/>
      <c r="E535" s="38"/>
      <c r="F535" s="38"/>
      <c r="G535" s="38"/>
      <c r="H535" s="38"/>
      <c r="I535" s="38"/>
    </row>
    <row r="536" spans="4:9" ht="15">
      <c r="D536" s="38"/>
      <c r="E536" s="38"/>
      <c r="F536" s="38"/>
      <c r="G536" s="38"/>
      <c r="H536" s="38"/>
      <c r="I536" s="38"/>
    </row>
    <row r="537" spans="4:9" ht="15">
      <c r="D537" s="38"/>
      <c r="E537" s="38"/>
      <c r="F537" s="38"/>
      <c r="G537" s="38"/>
      <c r="H537" s="38"/>
      <c r="I537" s="38"/>
    </row>
    <row r="538" spans="4:9" ht="15">
      <c r="D538" s="38"/>
      <c r="E538" s="38"/>
      <c r="F538" s="38"/>
      <c r="G538" s="38"/>
      <c r="H538" s="38"/>
      <c r="I538" s="38"/>
    </row>
    <row r="539" spans="4:9" ht="15">
      <c r="D539" s="38"/>
      <c r="E539" s="38"/>
      <c r="F539" s="38"/>
      <c r="G539" s="38"/>
      <c r="H539" s="38"/>
      <c r="I539" s="38"/>
    </row>
    <row r="540" spans="4:9" ht="15">
      <c r="D540" s="38"/>
      <c r="E540" s="38"/>
      <c r="F540" s="38"/>
      <c r="G540" s="38"/>
      <c r="H540" s="38"/>
      <c r="I540" s="38"/>
    </row>
    <row r="541" spans="4:9" ht="15">
      <c r="D541" s="38"/>
      <c r="E541" s="38"/>
      <c r="F541" s="38"/>
      <c r="G541" s="38"/>
      <c r="H541" s="38"/>
      <c r="I541" s="38"/>
    </row>
    <row r="542" spans="4:9" ht="15">
      <c r="D542" s="38"/>
      <c r="E542" s="38"/>
      <c r="F542" s="38"/>
      <c r="G542" s="38"/>
      <c r="H542" s="38"/>
      <c r="I542" s="38"/>
    </row>
    <row r="543" spans="4:9" ht="15">
      <c r="D543" s="38"/>
      <c r="E543" s="38"/>
      <c r="F543" s="38"/>
      <c r="G543" s="38"/>
      <c r="H543" s="38"/>
      <c r="I543" s="38"/>
    </row>
    <row r="544" spans="4:9" ht="15">
      <c r="D544" s="38"/>
      <c r="E544" s="38"/>
      <c r="F544" s="38"/>
      <c r="G544" s="38"/>
      <c r="H544" s="38"/>
      <c r="I544" s="38"/>
    </row>
    <row r="545" spans="4:9" ht="15">
      <c r="D545" s="38"/>
      <c r="E545" s="38"/>
      <c r="F545" s="38"/>
      <c r="G545" s="38"/>
      <c r="H545" s="38"/>
      <c r="I545" s="38"/>
    </row>
    <row r="546" spans="4:9" ht="15">
      <c r="D546" s="38"/>
      <c r="E546" s="38"/>
      <c r="F546" s="38"/>
      <c r="G546" s="38"/>
      <c r="H546" s="38"/>
      <c r="I546" s="38"/>
    </row>
    <row r="547" spans="4:9" ht="15">
      <c r="D547" s="38"/>
      <c r="E547" s="38"/>
      <c r="F547" s="38"/>
      <c r="G547" s="38"/>
      <c r="H547" s="38"/>
      <c r="I547" s="38"/>
    </row>
    <row r="548" spans="4:9" ht="15">
      <c r="D548" s="38"/>
      <c r="E548" s="38"/>
      <c r="F548" s="38"/>
      <c r="G548" s="38"/>
      <c r="H548" s="38"/>
      <c r="I548" s="38"/>
    </row>
    <row r="549" spans="4:9" ht="15">
      <c r="D549" s="38"/>
      <c r="E549" s="38"/>
      <c r="F549" s="38"/>
      <c r="G549" s="38"/>
      <c r="H549" s="38"/>
      <c r="I549" s="38"/>
    </row>
    <row r="550" spans="4:9" ht="15">
      <c r="D550" s="38"/>
      <c r="E550" s="38"/>
      <c r="F550" s="38"/>
      <c r="G550" s="38"/>
      <c r="H550" s="38"/>
      <c r="I550" s="38"/>
    </row>
    <row r="551" spans="4:9" ht="15">
      <c r="D551" s="38"/>
      <c r="E551" s="38"/>
      <c r="F551" s="38"/>
      <c r="G551" s="38"/>
      <c r="H551" s="38"/>
      <c r="I551" s="38"/>
    </row>
    <row r="552" spans="4:9" ht="15">
      <c r="D552" s="38"/>
      <c r="E552" s="38"/>
      <c r="F552" s="38"/>
      <c r="G552" s="38"/>
      <c r="H552" s="38"/>
      <c r="I552" s="38"/>
    </row>
    <row r="553" spans="4:9" ht="15">
      <c r="D553" s="38"/>
      <c r="E553" s="38"/>
      <c r="F553" s="38"/>
      <c r="G553" s="38"/>
      <c r="H553" s="38"/>
      <c r="I553" s="38"/>
    </row>
    <row r="554" spans="4:9" ht="15">
      <c r="D554" s="38"/>
      <c r="E554" s="38"/>
      <c r="F554" s="38"/>
      <c r="G554" s="38"/>
      <c r="H554" s="38"/>
      <c r="I554" s="38"/>
    </row>
    <row r="555" spans="4:9" ht="15">
      <c r="D555" s="38"/>
      <c r="E555" s="38"/>
      <c r="F555" s="38"/>
      <c r="G555" s="38"/>
      <c r="H555" s="38"/>
      <c r="I555" s="38"/>
    </row>
  </sheetData>
  <sheetProtection/>
  <mergeCells count="23">
    <mergeCell ref="E17:F18"/>
    <mergeCell ref="P16:Y18"/>
    <mergeCell ref="Z16:Z18"/>
    <mergeCell ref="B16:O16"/>
    <mergeCell ref="AA16:AA18"/>
    <mergeCell ref="B17:D18"/>
    <mergeCell ref="A81:A202"/>
    <mergeCell ref="D7:AG7"/>
    <mergeCell ref="D8:AG8"/>
    <mergeCell ref="AF16:AG17"/>
    <mergeCell ref="D11:AG11"/>
    <mergeCell ref="J13:AG13"/>
    <mergeCell ref="AB16:AE17"/>
    <mergeCell ref="I17:O18"/>
    <mergeCell ref="G17:H18"/>
    <mergeCell ref="J14:AG14"/>
    <mergeCell ref="AF1:AG1"/>
    <mergeCell ref="AF2:AG2"/>
    <mergeCell ref="D6:AG6"/>
    <mergeCell ref="D9:AG9"/>
    <mergeCell ref="AF4:AG4"/>
    <mergeCell ref="D10:AG10"/>
    <mergeCell ref="AD2:AE2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Computer</cp:lastModifiedBy>
  <cp:lastPrinted>2015-03-31T11:00:59Z</cp:lastPrinted>
  <dcterms:created xsi:type="dcterms:W3CDTF">2011-12-09T07:36:49Z</dcterms:created>
  <dcterms:modified xsi:type="dcterms:W3CDTF">2015-03-31T11:11:45Z</dcterms:modified>
  <cp:category/>
  <cp:version/>
  <cp:contentType/>
  <cp:contentStatus/>
</cp:coreProperties>
</file>